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<sst xmlns="http://schemas.openxmlformats.org/spreadsheetml/2006/main" count="71" uniqueCount="50">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</sst>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39" fontId="5" fillId="2" borderId="1" xfId="0" applyNumberFormat="1" applyFont="1" applyFill="1" applyBorder="1" applyAlignment="1">
      <alignment horizontal="right"/>
    </xf>
    <xf numFmtId="39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W8" sqref="W8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 t="s">
        <v>0</v>
      </c>
      <c r="T1" s="37"/>
      <c r="U1" s="37"/>
      <c r="V1" s="37"/>
    </row>
    <row r="2" spans="1:26" x14ac:dyDescent="0.2"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 t="s">
        <v>48</v>
      </c>
      <c r="T2" s="37"/>
      <c r="U2" s="37"/>
      <c r="V2" s="37"/>
    </row>
    <row r="3" spans="1:26" x14ac:dyDescent="0.2"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 t="s">
        <v>49</v>
      </c>
      <c r="T3" s="37"/>
      <c r="U3" s="37"/>
      <c r="V3" s="37"/>
    </row>
    <row r="5" spans="1:26" ht="25.5" customHeight="1" x14ac:dyDescent="0.3">
      <c r="A5" s="40" t="s">
        <v>47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8" t="s">
        <v>3</v>
      </c>
      <c r="B9" s="38" t="s">
        <v>4</v>
      </c>
      <c r="C9" s="39" t="s">
        <v>40</v>
      </c>
      <c r="D9" s="39"/>
      <c r="E9" s="39"/>
      <c r="F9" s="39"/>
      <c r="G9" s="6"/>
      <c r="H9" s="6"/>
      <c r="I9" s="6"/>
      <c r="J9" s="7"/>
      <c r="K9" s="6"/>
      <c r="L9" s="6"/>
      <c r="M9" s="6"/>
      <c r="N9" s="7"/>
      <c r="O9" s="39" t="s">
        <v>38</v>
      </c>
      <c r="P9" s="39"/>
      <c r="Q9" s="39"/>
      <c r="R9" s="39"/>
      <c r="S9" s="39" t="s">
        <v>39</v>
      </c>
      <c r="T9" s="39"/>
      <c r="U9" s="39"/>
      <c r="V9" s="39"/>
    </row>
    <row r="10" spans="1:26" ht="13.9" customHeight="1" x14ac:dyDescent="0.2">
      <c r="A10" s="38"/>
      <c r="B10" s="38"/>
      <c r="C10" s="38" t="s">
        <v>5</v>
      </c>
      <c r="D10" s="38" t="s">
        <v>6</v>
      </c>
      <c r="E10" s="38" t="s">
        <v>7</v>
      </c>
      <c r="F10" s="38"/>
      <c r="G10" s="39" t="s">
        <v>38</v>
      </c>
      <c r="H10" s="39"/>
      <c r="I10" s="39"/>
      <c r="J10" s="39"/>
      <c r="K10" s="39" t="s">
        <v>39</v>
      </c>
      <c r="L10" s="39"/>
      <c r="M10" s="39"/>
      <c r="N10" s="39"/>
      <c r="O10" s="38" t="s">
        <v>5</v>
      </c>
      <c r="P10" s="38" t="s">
        <v>6</v>
      </c>
      <c r="Q10" s="38" t="s">
        <v>7</v>
      </c>
      <c r="R10" s="38"/>
      <c r="S10" s="38" t="s">
        <v>5</v>
      </c>
      <c r="T10" s="38" t="s">
        <v>6</v>
      </c>
      <c r="U10" s="38" t="s">
        <v>7</v>
      </c>
      <c r="V10" s="38"/>
    </row>
    <row r="11" spans="1:26" s="8" customFormat="1" x14ac:dyDescent="0.2">
      <c r="A11" s="38"/>
      <c r="B11" s="38"/>
      <c r="C11" s="38"/>
      <c r="D11" s="38"/>
      <c r="E11" s="38" t="s">
        <v>8</v>
      </c>
      <c r="F11" s="38" t="s">
        <v>9</v>
      </c>
      <c r="G11" s="38"/>
      <c r="H11" s="38"/>
      <c r="I11" s="38" t="s">
        <v>8</v>
      </c>
      <c r="J11" s="38" t="s">
        <v>9</v>
      </c>
      <c r="K11" s="38"/>
      <c r="L11" s="38"/>
      <c r="M11" s="38" t="s">
        <v>8</v>
      </c>
      <c r="N11" s="38" t="s">
        <v>9</v>
      </c>
      <c r="O11" s="38"/>
      <c r="P11" s="38"/>
      <c r="Q11" s="38" t="s">
        <v>8</v>
      </c>
      <c r="R11" s="38" t="s">
        <v>9</v>
      </c>
      <c r="S11" s="38"/>
      <c r="T11" s="38"/>
      <c r="U11" s="38" t="s">
        <v>8</v>
      </c>
      <c r="V11" s="38" t="s">
        <v>9</v>
      </c>
    </row>
    <row r="12" spans="1:26" s="8" customFormat="1" ht="31.1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42" t="s">
        <v>10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</row>
    <row r="15" spans="1:26" s="8" customFormat="1" x14ac:dyDescent="0.2">
      <c r="A15" s="10" t="s">
        <v>11</v>
      </c>
      <c r="B15" s="11" t="s">
        <v>12</v>
      </c>
      <c r="C15" s="12">
        <f>C16</f>
        <v>12353825.83</v>
      </c>
      <c r="D15" s="13">
        <f t="shared" ref="D15:N15" si="0">D16</f>
        <v>-14921445</v>
      </c>
      <c r="E15" s="13">
        <f t="shared" si="0"/>
        <v>27275270.829999998</v>
      </c>
      <c r="F15" s="13">
        <f t="shared" si="0"/>
        <v>24867266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-24765299</v>
      </c>
      <c r="M15" s="13">
        <f t="shared" si="0"/>
        <v>24765299</v>
      </c>
      <c r="N15" s="13">
        <f t="shared" si="0"/>
        <v>24765299</v>
      </c>
      <c r="O15" s="12">
        <f>O16</f>
        <v>0</v>
      </c>
      <c r="P15" s="12">
        <f>P16</f>
        <v>-2682104</v>
      </c>
      <c r="Q15" s="12">
        <f t="shared" ref="Q15:R15" si="1">Q16</f>
        <v>2682104</v>
      </c>
      <c r="R15" s="12">
        <f t="shared" si="1"/>
        <v>2682104</v>
      </c>
      <c r="S15" s="12">
        <f>C15+O15</f>
        <v>12353825.83</v>
      </c>
      <c r="T15" s="12">
        <f>D15+P15</f>
        <v>-17603549</v>
      </c>
      <c r="U15" s="12">
        <f>E15+Q15</f>
        <v>29957374.829999998</v>
      </c>
      <c r="V15" s="12">
        <f>F15+R15</f>
        <v>27549370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12353825.83</v>
      </c>
      <c r="D16" s="12">
        <f>D17-D18+D19+D20</f>
        <v>-14921445</v>
      </c>
      <c r="E16" s="12">
        <f>E17-E18+E19+E20</f>
        <v>27275270.829999998</v>
      </c>
      <c r="F16" s="12">
        <f>F17-F18+F19+F20</f>
        <v>24867266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-24765299</v>
      </c>
      <c r="M16" s="12">
        <f t="shared" si="2"/>
        <v>24765299</v>
      </c>
      <c r="N16" s="12">
        <f t="shared" si="2"/>
        <v>24765299</v>
      </c>
      <c r="O16" s="12">
        <f>O17-O18+O19+O20</f>
        <v>0</v>
      </c>
      <c r="P16" s="12">
        <f t="shared" ref="P16:V16" si="3">P17-P18+P19+P20</f>
        <v>-2682104</v>
      </c>
      <c r="Q16" s="12">
        <f t="shared" si="3"/>
        <v>2682104</v>
      </c>
      <c r="R16" s="12">
        <f t="shared" si="3"/>
        <v>2682104</v>
      </c>
      <c r="S16" s="12">
        <f>S17-S18+S19+S20</f>
        <v>12353825.83</v>
      </c>
      <c r="T16" s="12">
        <f t="shared" si="3"/>
        <v>-17603549</v>
      </c>
      <c r="U16" s="12">
        <f t="shared" si="3"/>
        <v>29957374.829999998</v>
      </c>
      <c r="V16" s="12">
        <f t="shared" si="3"/>
        <v>27549370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12391060.029999999</v>
      </c>
      <c r="D17" s="18">
        <v>9853854.2799999993</v>
      </c>
      <c r="E17" s="18">
        <v>2537205.75</v>
      </c>
      <c r="F17" s="18">
        <v>101967.1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12391060.029999999</v>
      </c>
      <c r="T17" s="18">
        <f t="shared" ref="T17:V18" si="5">D17+P17</f>
        <v>9853854.2799999993</v>
      </c>
      <c r="U17" s="18">
        <f t="shared" si="5"/>
        <v>2537205.75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37234.199999999997</v>
      </c>
      <c r="D18" s="18">
        <v>10000.280000000001</v>
      </c>
      <c r="E18" s="18">
        <v>27233.919999999998</v>
      </c>
      <c r="F18" s="18">
        <v>0.1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37234.199999999997</v>
      </c>
      <c r="T18" s="18">
        <f t="shared" si="5"/>
        <v>10000.280000000001</v>
      </c>
      <c r="U18" s="18">
        <f t="shared" si="5"/>
        <v>27233.919999999998</v>
      </c>
      <c r="V18" s="18">
        <f t="shared" si="5"/>
        <v>0.1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-24765299</v>
      </c>
      <c r="E20" s="20">
        <v>24765299</v>
      </c>
      <c r="F20" s="20">
        <f>E20</f>
        <v>24765299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-24765299</v>
      </c>
      <c r="M20" s="19">
        <f t="shared" ref="M20:M36" si="14">E20+I20</f>
        <v>24765299</v>
      </c>
      <c r="N20" s="19">
        <f t="shared" ref="N20:N36" si="15">F20+J20</f>
        <v>24765299</v>
      </c>
      <c r="O20" s="18">
        <f>P20+Q20</f>
        <v>0</v>
      </c>
      <c r="P20" s="34">
        <v>-2682104</v>
      </c>
      <c r="Q20" s="34">
        <v>2682104</v>
      </c>
      <c r="R20" s="34">
        <f>Q20</f>
        <v>2682104</v>
      </c>
      <c r="S20" s="18">
        <f t="shared" si="4"/>
        <v>0</v>
      </c>
      <c r="T20" s="18">
        <f t="shared" ref="T20:T36" si="16">D20+P20</f>
        <v>-27447403</v>
      </c>
      <c r="U20" s="18">
        <f t="shared" ref="U20:U36" si="17">E20+Q20</f>
        <v>27447403</v>
      </c>
      <c r="V20" s="18">
        <f t="shared" ref="V20:V36" si="18">F20+R20</f>
        <v>27447403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35"/>
      <c r="Q21" s="35">
        <f>Q22</f>
        <v>0</v>
      </c>
      <c r="R21" s="35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35"/>
      <c r="Q22" s="35">
        <f>Q23</f>
        <v>0</v>
      </c>
      <c r="R22" s="35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34"/>
      <c r="Q23" s="34"/>
      <c r="R23" s="34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12353825.83</v>
      </c>
      <c r="D24" s="23">
        <f t="shared" si="20"/>
        <v>-14921445</v>
      </c>
      <c r="E24" s="23">
        <f t="shared" si="20"/>
        <v>27275270.829999998</v>
      </c>
      <c r="F24" s="23">
        <f t="shared" si="20"/>
        <v>24867266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32">
        <f>O15+O21</f>
        <v>0</v>
      </c>
      <c r="P24" s="36">
        <f t="shared" ref="P24:R24" si="21">P15+P21</f>
        <v>-2682104</v>
      </c>
      <c r="Q24" s="36">
        <f t="shared" si="21"/>
        <v>2682104</v>
      </c>
      <c r="R24" s="36">
        <f t="shared" si="21"/>
        <v>2682104</v>
      </c>
      <c r="S24" s="12">
        <f t="shared" si="4"/>
        <v>12353825.83</v>
      </c>
      <c r="T24" s="12">
        <f t="shared" si="16"/>
        <v>-17603549</v>
      </c>
      <c r="U24" s="12">
        <f>E24+Q24</f>
        <v>29957374.829999998</v>
      </c>
      <c r="V24" s="12">
        <f t="shared" si="18"/>
        <v>27549370</v>
      </c>
      <c r="W24" s="15"/>
      <c r="X24" s="15"/>
      <c r="Y24" s="15"/>
      <c r="Z24" s="15"/>
    </row>
    <row r="25" spans="1:26" s="8" customFormat="1" ht="21" customHeight="1" x14ac:dyDescent="0.2">
      <c r="A25" s="43" t="s">
        <v>25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5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12352019.83</v>
      </c>
      <c r="D30" s="12">
        <f t="shared" ref="D30:K30" si="24">D31</f>
        <v>-14921445</v>
      </c>
      <c r="E30" s="12">
        <f t="shared" si="24"/>
        <v>27273464.829999998</v>
      </c>
      <c r="F30" s="12">
        <f t="shared" si="24"/>
        <v>24867266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-14921445</v>
      </c>
      <c r="M30" s="14">
        <f t="shared" si="14"/>
        <v>27273464.829999998</v>
      </c>
      <c r="N30" s="14">
        <f t="shared" si="15"/>
        <v>24867266</v>
      </c>
      <c r="O30" s="12">
        <f>O31</f>
        <v>0</v>
      </c>
      <c r="P30" s="12">
        <f>P31</f>
        <v>-2682104</v>
      </c>
      <c r="Q30" s="12">
        <f>Q31</f>
        <v>2682104</v>
      </c>
      <c r="R30" s="12">
        <f>R31</f>
        <v>2682104</v>
      </c>
      <c r="S30" s="12">
        <f t="shared" si="4"/>
        <v>12352019.83</v>
      </c>
      <c r="T30" s="12">
        <f t="shared" si="16"/>
        <v>-17603549</v>
      </c>
      <c r="U30" s="12">
        <f t="shared" si="17"/>
        <v>29955568.829999998</v>
      </c>
      <c r="V30" s="12">
        <f t="shared" si="18"/>
        <v>27549370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12352019.83</v>
      </c>
      <c r="D31" s="12">
        <f t="shared" ref="D31:F31" si="25">D32-D33+D34+D35</f>
        <v>-14921445</v>
      </c>
      <c r="E31" s="12">
        <f t="shared" si="25"/>
        <v>27273464.829999998</v>
      </c>
      <c r="F31" s="12">
        <f t="shared" si="25"/>
        <v>24867266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-24765299</v>
      </c>
      <c r="M31" s="12">
        <f t="shared" si="26"/>
        <v>24765299</v>
      </c>
      <c r="N31" s="12">
        <f t="shared" si="26"/>
        <v>24765299</v>
      </c>
      <c r="O31" s="12">
        <f>O32-O33+O34+O35</f>
        <v>0</v>
      </c>
      <c r="P31" s="12">
        <f t="shared" ref="P31" si="27">P32-P33+P34+P35</f>
        <v>-2682104</v>
      </c>
      <c r="Q31" s="12">
        <f t="shared" ref="Q31" si="28">Q32-Q33+Q34+Q35</f>
        <v>2682104</v>
      </c>
      <c r="R31" s="12">
        <f t="shared" ref="R31" si="29">R32-R33+R34+R35</f>
        <v>2682104</v>
      </c>
      <c r="S31" s="12">
        <f>S32-S33+S34+S35</f>
        <v>12352019.83</v>
      </c>
      <c r="T31" s="12">
        <f t="shared" ref="T31" si="30">T32-T33+T34+T35</f>
        <v>-17603549</v>
      </c>
      <c r="U31" s="12">
        <f t="shared" ref="U31" si="31">U32-U33+U34+U35</f>
        <v>29955568.829999998</v>
      </c>
      <c r="V31" s="12">
        <f t="shared" ref="V31" si="32">V32-V33+V34+V35</f>
        <v>27549370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12391060.029999999</v>
      </c>
      <c r="D32" s="18">
        <v>9853854.2799999993</v>
      </c>
      <c r="E32" s="18">
        <v>2537205.75</v>
      </c>
      <c r="F32" s="18">
        <v>101967.1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>
        <f>Q17</f>
        <v>0</v>
      </c>
      <c r="R32" s="33">
        <f>R17</f>
        <v>0</v>
      </c>
      <c r="S32" s="12">
        <f t="shared" si="4"/>
        <v>12391060.029999999</v>
      </c>
      <c r="T32" s="18">
        <f t="shared" si="16"/>
        <v>9853854.2799999993</v>
      </c>
      <c r="U32" s="18">
        <f t="shared" si="17"/>
        <v>2537205.75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 t="shared" ref="C33:C35" si="33">D33+E33</f>
        <v>39040.199999999997</v>
      </c>
      <c r="D33" s="18">
        <v>10000.280000000001</v>
      </c>
      <c r="E33" s="18">
        <v>29039.919999999998</v>
      </c>
      <c r="F33" s="18">
        <v>0.1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>
        <f>P18</f>
        <v>0</v>
      </c>
      <c r="Q33" s="18">
        <f>Q18</f>
        <v>0</v>
      </c>
      <c r="R33" s="33">
        <f>R18</f>
        <v>0</v>
      </c>
      <c r="S33" s="12">
        <f t="shared" ref="S33" si="34">C33+O33</f>
        <v>39040.199999999997</v>
      </c>
      <c r="T33" s="18">
        <f t="shared" ref="T33" si="35">D33+P33</f>
        <v>10000.280000000001</v>
      </c>
      <c r="U33" s="18">
        <f t="shared" ref="U33" si="36">E33+Q33</f>
        <v>29039.919999999998</v>
      </c>
      <c r="V33" s="18">
        <f t="shared" ref="V33" si="37">F33+R33</f>
        <v>0.1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si="33"/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3"/>
        <v>0</v>
      </c>
      <c r="D35" s="20">
        <f>D20</f>
        <v>-24765299</v>
      </c>
      <c r="E35" s="20">
        <f>E20</f>
        <v>24765299</v>
      </c>
      <c r="F35" s="20">
        <f t="shared" ref="F35" si="42">F20</f>
        <v>24765299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-24765299</v>
      </c>
      <c r="M35" s="19">
        <f t="shared" si="14"/>
        <v>24765299</v>
      </c>
      <c r="N35" s="19">
        <f t="shared" si="15"/>
        <v>24765299</v>
      </c>
      <c r="O35" s="18">
        <f>P35+Q35</f>
        <v>0</v>
      </c>
      <c r="P35" s="18">
        <f>P20</f>
        <v>-2682104</v>
      </c>
      <c r="Q35" s="18">
        <f>Q20</f>
        <v>2682104</v>
      </c>
      <c r="R35" s="18">
        <f t="shared" ref="R35" si="43">R20</f>
        <v>2682104</v>
      </c>
      <c r="S35" s="18">
        <f t="shared" si="4"/>
        <v>0</v>
      </c>
      <c r="T35" s="18">
        <f t="shared" si="16"/>
        <v>-27447403</v>
      </c>
      <c r="U35" s="18">
        <f t="shared" si="17"/>
        <v>27447403</v>
      </c>
      <c r="V35" s="18">
        <f t="shared" si="18"/>
        <v>27447403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12352019.83</v>
      </c>
      <c r="D36" s="25">
        <f t="shared" ref="D36:J36" si="44">D26+D30</f>
        <v>-14921445</v>
      </c>
      <c r="E36" s="25">
        <f t="shared" si="44"/>
        <v>27273464.829999998</v>
      </c>
      <c r="F36" s="25">
        <f t="shared" si="44"/>
        <v>24867266</v>
      </c>
      <c r="G36" s="24" t="e">
        <f t="shared" si="44"/>
        <v>#REF!</v>
      </c>
      <c r="H36" s="24" t="e">
        <f t="shared" si="44"/>
        <v>#REF!</v>
      </c>
      <c r="I36" s="24" t="e">
        <f t="shared" si="44"/>
        <v>#REF!</v>
      </c>
      <c r="J36" s="24" t="e">
        <f t="shared" si="44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-2682104</v>
      </c>
      <c r="Q36" s="25">
        <f>Q26+Q30</f>
        <v>2682104</v>
      </c>
      <c r="R36" s="25">
        <f>R26+R30</f>
        <v>2682104</v>
      </c>
      <c r="S36" s="12">
        <f t="shared" si="4"/>
        <v>12352019.83</v>
      </c>
      <c r="T36" s="12">
        <f t="shared" si="16"/>
        <v>-17603549</v>
      </c>
      <c r="U36" s="12">
        <f t="shared" si="17"/>
        <v>29955568.829999998</v>
      </c>
      <c r="V36" s="12">
        <f t="shared" si="18"/>
        <v>27549370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41" t="s">
        <v>42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</row>
    <row r="40" spans="1:26" x14ac:dyDescent="0.2">
      <c r="L40" s="29"/>
      <c r="M40" s="29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2025-06-24T14:05:51Z</cp:lastPrinted>
  <dcterms:created xsi:type="dcterms:W3CDTF">2020-12-22T13:38:15Z</dcterms:created>
  <dcterms:modified xsi:type="dcterms:W3CDTF">2025-06-24T14:09:15Z</dcterms:modified>
</cp:coreProperties>
</file>