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3.06.25\Чистовики виконкому від 23.06.2025\414бюджет\"/>
    </mc:Choice>
  </mc:AlternateContent>
  <bookViews>
    <workbookView xWindow="0" yWindow="0" windowWidth="28800" windowHeight="1173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9" i="1" l="1"/>
  <c r="D69" i="1"/>
  <c r="F79" i="1"/>
  <c r="F69" i="1" s="1"/>
  <c r="E82" i="1" l="1"/>
  <c r="D82" i="1"/>
  <c r="D81" i="1" s="1"/>
  <c r="D93" i="1" s="1"/>
  <c r="F90" i="1"/>
  <c r="F82" i="1" s="1"/>
  <c r="D57" i="1"/>
  <c r="F42" i="1"/>
  <c r="F41" i="1" s="1"/>
  <c r="E41" i="1"/>
  <c r="D41" i="1"/>
  <c r="D56" i="1" l="1"/>
  <c r="D58" i="1"/>
  <c r="F87" i="1" l="1"/>
  <c r="F88" i="1"/>
  <c r="D92" i="1"/>
  <c r="D91" i="1" s="1"/>
  <c r="F76" i="1"/>
  <c r="D54" i="1"/>
  <c r="F44" i="1"/>
  <c r="E43" i="1"/>
  <c r="F43" i="1" s="1"/>
  <c r="E54" i="1" l="1"/>
  <c r="E23" i="1"/>
  <c r="D23" i="1"/>
  <c r="E18" i="1" l="1"/>
  <c r="E20" i="1"/>
  <c r="E70" i="1"/>
  <c r="D70" i="1"/>
  <c r="E66" i="1"/>
  <c r="D66" i="1"/>
  <c r="F74" i="1"/>
  <c r="F75" i="1"/>
  <c r="F77" i="1"/>
  <c r="F78" i="1"/>
  <c r="F55" i="1"/>
  <c r="F54" i="1"/>
  <c r="F22" i="1"/>
  <c r="E16" i="1" l="1"/>
  <c r="F17" i="1"/>
  <c r="F19" i="1"/>
  <c r="F16" i="1" l="1"/>
  <c r="F33" i="1" l="1"/>
  <c r="F32" i="1" s="1"/>
  <c r="E32" i="1"/>
  <c r="D32" i="1"/>
  <c r="F31" i="1" l="1"/>
  <c r="E30" i="1"/>
  <c r="D30" i="1"/>
  <c r="F35" i="1"/>
  <c r="E34" i="1"/>
  <c r="D34" i="1"/>
  <c r="F34" i="1" l="1"/>
  <c r="F30" i="1"/>
  <c r="F89" i="1" l="1"/>
  <c r="E52" i="1" l="1"/>
  <c r="F52" i="1"/>
  <c r="E50" i="1"/>
  <c r="D52" i="1"/>
  <c r="D50" i="1"/>
  <c r="F49" i="1" l="1"/>
  <c r="E48" i="1"/>
  <c r="D48" i="1"/>
  <c r="F48" i="1" l="1"/>
  <c r="E65" i="1"/>
  <c r="F51" i="1"/>
  <c r="F50" i="1" s="1"/>
  <c r="E38" i="1"/>
  <c r="F47" i="1"/>
  <c r="F46" i="1" s="1"/>
  <c r="E46" i="1"/>
  <c r="E58" i="1" s="1"/>
  <c r="D46" i="1"/>
  <c r="E81" i="1"/>
  <c r="E93" i="1" s="1"/>
  <c r="F85" i="1"/>
  <c r="F86" i="1"/>
  <c r="D65" i="1"/>
  <c r="F84" i="1"/>
  <c r="F73" i="1"/>
  <c r="F72" i="1"/>
  <c r="F68" i="1"/>
  <c r="F66" i="1" s="1"/>
  <c r="F40" i="1"/>
  <c r="D14" i="1"/>
  <c r="F20" i="1"/>
  <c r="E26" i="1"/>
  <c r="D26" i="1"/>
  <c r="F27" i="1"/>
  <c r="F39" i="1"/>
  <c r="D38" i="1"/>
  <c r="F25" i="1"/>
  <c r="F24" i="1" s="1"/>
  <c r="E24" i="1"/>
  <c r="D24" i="1"/>
  <c r="F23" i="1"/>
  <c r="D21" i="1"/>
  <c r="F21" i="1" s="1"/>
  <c r="F29" i="1"/>
  <c r="F37" i="1"/>
  <c r="E36" i="1"/>
  <c r="E57" i="1" s="1"/>
  <c r="D36" i="1"/>
  <c r="E28" i="1"/>
  <c r="D28" i="1"/>
  <c r="F70" i="1" l="1"/>
  <c r="F58" i="1"/>
  <c r="F26" i="1"/>
  <c r="F65" i="1"/>
  <c r="F28" i="1"/>
  <c r="F81" i="1"/>
  <c r="F93" i="1" s="1"/>
  <c r="F38" i="1"/>
  <c r="E92" i="1"/>
  <c r="E91" i="1" s="1"/>
  <c r="F36" i="1"/>
  <c r="F57" i="1" l="1"/>
  <c r="F92" i="1"/>
  <c r="F91" i="1" s="1"/>
  <c r="F18" i="1" l="1"/>
  <c r="E14" i="1" l="1"/>
  <c r="F15" i="1"/>
  <c r="F14" i="1" s="1"/>
  <c r="E56" i="1" l="1"/>
  <c r="F56" i="1" s="1"/>
</calcChain>
</file>

<file path=xl/sharedStrings.xml><?xml version="1.0" encoding="utf-8"?>
<sst xmlns="http://schemas.openxmlformats.org/spreadsheetml/2006/main" count="119" uniqueCount="73">
  <si>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</si>
  <si>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</si>
  <si>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</si>
  <si>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</si>
  <si>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</si>
  <si>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</si>
  <si>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</si>
  <si>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</si>
  <si>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</si>
  <si>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</si>
  <si>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</si>
  <si>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</si>
  <si>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</si>
  <si>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</si>
  <si>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</si>
  <si>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</si>
  <si>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</si>
  <si>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</si>
  <si>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</si>
  <si>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</si>
  <si>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</si>
  <si>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</si>
  <si>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</si>
  <si>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</si>
  <si>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</si>
  <si>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</si>
  <si>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</si>
  <si>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</si>
  <si>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</si>
  <si>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</si>
  <si>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</si>
  <si>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</si>
  <si>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</si>
  <si>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</si>
  <si>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</si>
  <si>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</si>
  <si>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</si>
  <si>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на паливно-мастильні матеріали, обслуговування службового автомобіля на програму "Поліцейський офіцер громади" - ГУНП в Сумській області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</si>
  <si>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</si>
  <si>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</si>
  <si>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</si>
  <si>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</si>
  <si>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</si>
  <si>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</si>
  <si>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</si>
  <si>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</si>
  <si>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</si>
  <si>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</si>
  <si>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</si>
  <si>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</si>
  <si>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</si>
  <si>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</si>
  <si>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</si>
  <si>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</si>
  <si>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</si>
  <si>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 xml:space="preserve">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зв'язку цивільного захисту - Охтирська районна державна адміністрація  </t>
  </si>
  <si>
    <t>для відділення поліції №1 (м.Тростянець) Охтирського РВП ГУНП в Сумській області на придбання комп´ютерної та оргтехніки</t>
  </si>
  <si>
    <t>для забезпечення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</si>
  <si>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для відділення поліції №1 (м.Тростянець) Охтирського РВП ГУНП в Сумській області на проведення поточного ремонту актової зали, поточного ремонту приміщення відділення поліції та придбання комп. та оргтехніки</t>
  </si>
  <si>
    <t>в/ч А1302 (93 ОМБР) на поточні видатки та придбання запчастин до різних типів дронів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</si>
  <si>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</si>
  <si>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Інші дотації з місцевого бюджету</t>
  </si>
  <si>
    <t>6 ДПРЗ ГУ ДСНС у Сумській області для 24 ДПРЧ 6 ДПРЗ ГУ ДСНС у Сумській області на поточні видатки (встановлення резервного генератора, ремонт цокольної частини будівлі та поточний ремонт захисної споруди)</t>
  </si>
  <si>
    <t>в/ч А4576 (41 бригада) – на придбання техніки, засобів ураження радіоелектронної боротьби та спец.обладнання</t>
  </si>
  <si>
    <t>в/ч А0563 (м.Охтирка) – на закупівлю засобів радіоелектронної боротьби «Перун 2М» та «Перун 7Ф»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</si>
  <si>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</si>
  <si>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в/ч А2582  на поточні видатки (на придбання виносної антени підсилення сигналу квадрокоптерів)</t>
  </si>
  <si>
    <t>Гетьманський національний природній парк -  на виготовлення та друк брошур, плакатів, стендів та банерів, придбання фліпчату та інш. з метою підвищення рівня екологічної культури та свідомості жителів Тростянецької громади</t>
  </si>
  <si>
    <t>ГУНП у Сумській області - на придбання квадроциклів</t>
  </si>
  <si>
    <t>Сумський обласний територіальний центр комплектування та соціальної підтримки для першого відділу Охтирського РТЦК та СП на поточні видатки – для придбання електронних ключів</t>
  </si>
  <si>
    <t>Управління СБУ в Сумській області  - на придбання службового автотранспорту</t>
  </si>
  <si>
    <t>до рішення 22 сесії 8 скликання (восьме пленарне засідання)</t>
  </si>
  <si>
    <t>Тростянецької міської ради № ___ від 24 червня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</si>
</sst>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4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165" fontId="11" fillId="2" borderId="1" xfId="0" applyNumberFormat="1" applyFont="1" applyFill="1" applyBorder="1" applyAlignment="1">
      <alignment horizontal="center"/>
    </xf>
    <xf numFmtId="165" fontId="12" fillId="2" borderId="1" xfId="0" applyNumberFormat="1" applyFont="1" applyFill="1" applyBorder="1" applyAlignment="1">
      <alignment horizontal="center"/>
    </xf>
    <xf numFmtId="4" fontId="1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abSelected="1" view="pageBreakPreview" zoomScale="75" zoomScaleNormal="75" zoomScaleSheetLayoutView="75" workbookViewId="0">
      <selection activeCell="N18" sqref="N18"/>
    </sheetView>
  </sheetViews>
  <sheetFormatPr defaultRowHeight="12.75" x14ac:dyDescent="0.2"/>
  <cols>
    <col min="1" max="1" width="20.85546875" customWidth="1"/>
    <col min="2" max="2" width="20.7109375" customWidth="1"/>
    <col min="3" max="3" width="79.140625" customWidth="1"/>
    <col min="4" max="4" width="19.7109375" customWidth="1"/>
    <col min="5" max="5" width="18.14062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33</v>
      </c>
    </row>
    <row r="2" spans="1:6" x14ac:dyDescent="0.2">
      <c r="C2" s="2"/>
      <c r="D2" s="2"/>
      <c r="E2" s="2"/>
      <c r="F2" s="2" t="s">
        <v>71</v>
      </c>
    </row>
    <row r="3" spans="1:6" ht="12.6" customHeight="1" x14ac:dyDescent="0.2">
      <c r="C3" s="2"/>
      <c r="D3" s="2"/>
      <c r="E3" s="2"/>
      <c r="F3" s="2" t="s">
        <v>72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60" t="s">
        <v>47</v>
      </c>
      <c r="B5" s="60"/>
      <c r="C5" s="60"/>
      <c r="D5" s="60"/>
      <c r="E5" s="60"/>
      <c r="F5" s="60"/>
    </row>
    <row r="6" spans="1:6" ht="18.75" x14ac:dyDescent="0.3">
      <c r="A6" s="3"/>
      <c r="B6" s="4"/>
      <c r="C6" s="4"/>
      <c r="D6" s="4"/>
      <c r="E6" s="4"/>
      <c r="F6" s="4"/>
    </row>
    <row r="7" spans="1:6" ht="18" customHeight="1" x14ac:dyDescent="0.3">
      <c r="A7" s="61" t="s">
        <v>38</v>
      </c>
      <c r="B7" s="61"/>
      <c r="C7" s="61"/>
      <c r="D7" s="61"/>
      <c r="E7" s="61"/>
      <c r="F7" s="61"/>
    </row>
    <row r="8" spans="1:6" ht="18.75" x14ac:dyDescent="0.3">
      <c r="A8" s="62" t="s">
        <v>0</v>
      </c>
      <c r="B8" s="62"/>
      <c r="C8" s="62"/>
      <c r="D8" s="62"/>
      <c r="E8" s="62"/>
      <c r="F8" s="62"/>
    </row>
    <row r="9" spans="1:6" ht="22.15" customHeight="1" x14ac:dyDescent="0.3">
      <c r="A9" s="60" t="s">
        <v>1</v>
      </c>
      <c r="B9" s="60"/>
      <c r="C9" s="60"/>
      <c r="D9" s="60"/>
      <c r="E9" s="60"/>
      <c r="F9" s="60"/>
    </row>
    <row r="10" spans="1:6" ht="18.75" x14ac:dyDescent="0.3">
      <c r="A10" s="6"/>
      <c r="B10" s="6"/>
      <c r="C10" s="6"/>
      <c r="E10" s="7"/>
      <c r="F10" s="7" t="s">
        <v>2</v>
      </c>
    </row>
    <row r="11" spans="1:6" ht="49.9" customHeight="1" x14ac:dyDescent="0.2">
      <c r="A11" s="51" t="s">
        <v>3</v>
      </c>
      <c r="B11" s="63" t="s">
        <v>4</v>
      </c>
      <c r="C11" s="63"/>
      <c r="D11" s="51" t="s">
        <v>32</v>
      </c>
      <c r="E11" s="51" t="s">
        <v>24</v>
      </c>
      <c r="F11" s="51" t="s">
        <v>25</v>
      </c>
    </row>
    <row r="12" spans="1:6" ht="18.75" x14ac:dyDescent="0.2">
      <c r="A12" s="10">
        <v>1</v>
      </c>
      <c r="B12" s="64">
        <v>2</v>
      </c>
      <c r="C12" s="64"/>
      <c r="D12" s="10">
        <v>3</v>
      </c>
      <c r="E12" s="10">
        <v>4</v>
      </c>
      <c r="F12" s="10">
        <v>5</v>
      </c>
    </row>
    <row r="13" spans="1:6" s="5" customFormat="1" ht="30.75" customHeight="1" x14ac:dyDescent="0.3">
      <c r="A13" s="56" t="s">
        <v>5</v>
      </c>
      <c r="B13" s="56"/>
      <c r="C13" s="56"/>
      <c r="D13" s="56"/>
      <c r="E13" s="56"/>
      <c r="F13" s="56"/>
    </row>
    <row r="14" spans="1:6" s="18" customFormat="1" ht="30" hidden="1" customHeight="1" x14ac:dyDescent="0.3">
      <c r="A14" s="19">
        <v>41040400</v>
      </c>
      <c r="B14" s="65" t="s">
        <v>61</v>
      </c>
      <c r="C14" s="65"/>
      <c r="D14" s="20">
        <f>D15</f>
        <v>0</v>
      </c>
      <c r="E14" s="19">
        <f>E15</f>
        <v>0</v>
      </c>
      <c r="F14" s="20">
        <f>F15</f>
        <v>0</v>
      </c>
    </row>
    <row r="15" spans="1:6" s="18" customFormat="1" ht="30.75" hidden="1" customHeight="1" x14ac:dyDescent="0.3">
      <c r="A15" s="22">
        <v>1810000000</v>
      </c>
      <c r="B15" s="55" t="s">
        <v>13</v>
      </c>
      <c r="C15" s="55"/>
      <c r="D15" s="21">
        <v>0</v>
      </c>
      <c r="E15" s="19"/>
      <c r="F15" s="21">
        <f>D15+E15</f>
        <v>0</v>
      </c>
    </row>
    <row r="16" spans="1:6" s="18" customFormat="1" ht="37.15" hidden="1" customHeight="1" x14ac:dyDescent="0.3">
      <c r="A16" s="8">
        <v>41033300</v>
      </c>
      <c r="B16" s="59" t="s">
        <v>45</v>
      </c>
      <c r="C16" s="59"/>
      <c r="D16" s="20"/>
      <c r="E16" s="52">
        <f>E17</f>
        <v>0</v>
      </c>
      <c r="F16" s="12">
        <f>D16+E16</f>
        <v>0</v>
      </c>
    </row>
    <row r="17" spans="1:6" s="18" customFormat="1" ht="37.15" hidden="1" customHeight="1" x14ac:dyDescent="0.3">
      <c r="A17" s="22">
        <v>9900000000</v>
      </c>
      <c r="B17" s="55" t="s">
        <v>39</v>
      </c>
      <c r="C17" s="55"/>
      <c r="D17" s="21"/>
      <c r="E17" s="53"/>
      <c r="F17" s="11">
        <f>D17+E17</f>
        <v>0</v>
      </c>
    </row>
    <row r="18" spans="1:6" s="5" customFormat="1" ht="28.5" customHeight="1" x14ac:dyDescent="0.2">
      <c r="A18" s="8" t="s">
        <v>6</v>
      </c>
      <c r="B18" s="59" t="s">
        <v>7</v>
      </c>
      <c r="C18" s="59"/>
      <c r="D18" s="38">
        <v>45570700</v>
      </c>
      <c r="E18" s="12">
        <f>E19</f>
        <v>0</v>
      </c>
      <c r="F18" s="12">
        <f>D18+E18</f>
        <v>45570700</v>
      </c>
    </row>
    <row r="19" spans="1:6" s="5" customFormat="1" ht="27.75" customHeight="1" x14ac:dyDescent="0.2">
      <c r="A19" s="22">
        <v>9900000000</v>
      </c>
      <c r="B19" s="55" t="s">
        <v>39</v>
      </c>
      <c r="C19" s="55"/>
      <c r="D19" s="13">
        <v>45570700</v>
      </c>
      <c r="E19" s="13"/>
      <c r="F19" s="11">
        <f t="shared" ref="F19" si="0">D19+E19</f>
        <v>45570700</v>
      </c>
    </row>
    <row r="20" spans="1:6" s="5" customFormat="1" ht="45" customHeight="1" x14ac:dyDescent="0.2">
      <c r="A20" s="8">
        <v>41035400</v>
      </c>
      <c r="B20" s="59" t="s">
        <v>49</v>
      </c>
      <c r="C20" s="59"/>
      <c r="D20" s="38">
        <v>129100</v>
      </c>
      <c r="E20" s="12">
        <f>E21</f>
        <v>0</v>
      </c>
      <c r="F20" s="12">
        <f>D20+E20</f>
        <v>129100</v>
      </c>
    </row>
    <row r="21" spans="1:6" s="5" customFormat="1" ht="45" customHeight="1" x14ac:dyDescent="0.2">
      <c r="A21" s="22">
        <v>9900000000</v>
      </c>
      <c r="B21" s="55" t="s">
        <v>39</v>
      </c>
      <c r="C21" s="55"/>
      <c r="D21" s="13">
        <f>D20</f>
        <v>129100</v>
      </c>
      <c r="E21" s="13"/>
      <c r="F21" s="11">
        <f t="shared" ref="F21" si="1">D21+E21</f>
        <v>129100</v>
      </c>
    </row>
    <row r="22" spans="1:6" s="5" customFormat="1" ht="63.75" customHeight="1" x14ac:dyDescent="0.2">
      <c r="A22" s="8">
        <v>41036000</v>
      </c>
      <c r="B22" s="57" t="s">
        <v>51</v>
      </c>
      <c r="C22" s="58"/>
      <c r="D22" s="38">
        <v>1437100</v>
      </c>
      <c r="E22" s="12"/>
      <c r="F22" s="12">
        <f>D22+E22</f>
        <v>1437100</v>
      </c>
    </row>
    <row r="23" spans="1:6" s="5" customFormat="1" ht="24" customHeight="1" x14ac:dyDescent="0.2">
      <c r="A23" s="22" t="s">
        <v>8</v>
      </c>
      <c r="B23" s="55" t="s">
        <v>9</v>
      </c>
      <c r="C23" s="55"/>
      <c r="D23" s="13">
        <f>D22</f>
        <v>1437100</v>
      </c>
      <c r="E23" s="11">
        <f>E22</f>
        <v>0</v>
      </c>
      <c r="F23" s="11">
        <f>D23+E23</f>
        <v>1437100</v>
      </c>
    </row>
    <row r="24" spans="1:6" s="5" customFormat="1" ht="45" customHeight="1" x14ac:dyDescent="0.2">
      <c r="A24" s="8">
        <v>41036300</v>
      </c>
      <c r="B24" s="59" t="s">
        <v>50</v>
      </c>
      <c r="C24" s="59"/>
      <c r="D24" s="38">
        <f>D25</f>
        <v>3512100</v>
      </c>
      <c r="E24" s="12">
        <f>E25</f>
        <v>0</v>
      </c>
      <c r="F24" s="12">
        <f>F25</f>
        <v>3512100</v>
      </c>
    </row>
    <row r="25" spans="1:6" s="5" customFormat="1" ht="24" customHeight="1" x14ac:dyDescent="0.2">
      <c r="A25" s="22" t="s">
        <v>8</v>
      </c>
      <c r="B25" s="55" t="s">
        <v>9</v>
      </c>
      <c r="C25" s="55"/>
      <c r="D25" s="13">
        <v>3512100</v>
      </c>
      <c r="E25" s="11"/>
      <c r="F25" s="11">
        <f>D25+E25</f>
        <v>3512100</v>
      </c>
    </row>
    <row r="26" spans="1:6" s="14" customFormat="1" ht="28.5" customHeight="1" x14ac:dyDescent="0.3">
      <c r="A26" s="8">
        <v>41040400</v>
      </c>
      <c r="B26" s="65" t="s">
        <v>61</v>
      </c>
      <c r="C26" s="65"/>
      <c r="D26" s="38">
        <f>D27</f>
        <v>29883</v>
      </c>
      <c r="E26" s="12">
        <f>E27</f>
        <v>51481</v>
      </c>
      <c r="F26" s="12">
        <f>D26+E26</f>
        <v>81364</v>
      </c>
    </row>
    <row r="27" spans="1:6" s="5" customFormat="1" ht="24" customHeight="1" x14ac:dyDescent="0.2">
      <c r="A27" s="22" t="s">
        <v>12</v>
      </c>
      <c r="B27" s="55" t="s">
        <v>13</v>
      </c>
      <c r="C27" s="55"/>
      <c r="D27" s="13">
        <v>29883</v>
      </c>
      <c r="E27" s="11">
        <v>51481</v>
      </c>
      <c r="F27" s="11">
        <f>D27+E27</f>
        <v>81364</v>
      </c>
    </row>
    <row r="28" spans="1:6" s="5" customFormat="1" ht="42.6" customHeight="1" x14ac:dyDescent="0.2">
      <c r="A28" s="8" t="s">
        <v>10</v>
      </c>
      <c r="B28" s="59" t="s">
        <v>11</v>
      </c>
      <c r="C28" s="59"/>
      <c r="D28" s="38">
        <f>D29</f>
        <v>1434957</v>
      </c>
      <c r="E28" s="12">
        <f>E29</f>
        <v>0</v>
      </c>
      <c r="F28" s="12">
        <f t="shared" ref="F28:F44" si="2">D28+E28</f>
        <v>1434957</v>
      </c>
    </row>
    <row r="29" spans="1:6" s="5" customFormat="1" ht="27.75" customHeight="1" x14ac:dyDescent="0.2">
      <c r="A29" s="22">
        <v>1810000000</v>
      </c>
      <c r="B29" s="55" t="s">
        <v>13</v>
      </c>
      <c r="C29" s="55"/>
      <c r="D29" s="13">
        <v>1434957</v>
      </c>
      <c r="E29" s="11"/>
      <c r="F29" s="11">
        <f t="shared" si="2"/>
        <v>1434957</v>
      </c>
    </row>
    <row r="30" spans="1:6" s="5" customFormat="1" ht="66" hidden="1" customHeight="1" x14ac:dyDescent="0.2">
      <c r="A30" s="8">
        <v>41051200</v>
      </c>
      <c r="B30" s="57" t="s">
        <v>44</v>
      </c>
      <c r="C30" s="58"/>
      <c r="D30" s="38">
        <f>D31</f>
        <v>0</v>
      </c>
      <c r="E30" s="12">
        <f>E31</f>
        <v>0</v>
      </c>
      <c r="F30" s="12">
        <f t="shared" ref="F30:F31" si="3">D30+E30</f>
        <v>0</v>
      </c>
    </row>
    <row r="31" spans="1:6" s="5" customFormat="1" ht="27.75" hidden="1" customHeight="1" x14ac:dyDescent="0.2">
      <c r="A31" s="22" t="s">
        <v>12</v>
      </c>
      <c r="B31" s="55" t="s">
        <v>13</v>
      </c>
      <c r="C31" s="55"/>
      <c r="D31" s="13"/>
      <c r="E31" s="11"/>
      <c r="F31" s="11">
        <f t="shared" si="3"/>
        <v>0</v>
      </c>
    </row>
    <row r="32" spans="1:6" s="5" customFormat="1" ht="64.5" hidden="1" customHeight="1" x14ac:dyDescent="0.2">
      <c r="A32" s="8">
        <v>41051400</v>
      </c>
      <c r="B32" s="57" t="s">
        <v>46</v>
      </c>
      <c r="C32" s="58"/>
      <c r="D32" s="38">
        <f>D33</f>
        <v>0</v>
      </c>
      <c r="E32" s="12">
        <f>E33</f>
        <v>0</v>
      </c>
      <c r="F32" s="12">
        <f>F33</f>
        <v>0</v>
      </c>
    </row>
    <row r="33" spans="1:6" s="5" customFormat="1" ht="27.75" hidden="1" customHeight="1" x14ac:dyDescent="0.2">
      <c r="A33" s="22">
        <v>1810000000</v>
      </c>
      <c r="B33" s="55" t="s">
        <v>13</v>
      </c>
      <c r="C33" s="55"/>
      <c r="D33" s="13"/>
      <c r="E33" s="11"/>
      <c r="F33" s="11">
        <f t="shared" ref="F33" si="4">D33+E33</f>
        <v>0</v>
      </c>
    </row>
    <row r="34" spans="1:6" s="5" customFormat="1" ht="55.5" hidden="1" customHeight="1" x14ac:dyDescent="0.2">
      <c r="A34" s="8">
        <v>41051700</v>
      </c>
      <c r="B34" s="59" t="s">
        <v>26</v>
      </c>
      <c r="C34" s="59"/>
      <c r="D34" s="38">
        <f>D35</f>
        <v>0</v>
      </c>
      <c r="E34" s="12">
        <f t="shared" ref="E34:E36" si="5">E35</f>
        <v>0</v>
      </c>
      <c r="F34" s="11">
        <f t="shared" ref="F34:F35" si="6">D34+E34</f>
        <v>0</v>
      </c>
    </row>
    <row r="35" spans="1:6" s="5" customFormat="1" ht="27.75" hidden="1" customHeight="1" x14ac:dyDescent="0.2">
      <c r="A35" s="22" t="s">
        <v>12</v>
      </c>
      <c r="B35" s="55" t="s">
        <v>13</v>
      </c>
      <c r="C35" s="55"/>
      <c r="D35" s="13"/>
      <c r="E35" s="11"/>
      <c r="F35" s="11">
        <f t="shared" si="6"/>
        <v>0</v>
      </c>
    </row>
    <row r="36" spans="1:6" s="5" customFormat="1" ht="37.5" customHeight="1" x14ac:dyDescent="0.2">
      <c r="A36" s="8">
        <v>41053900</v>
      </c>
      <c r="B36" s="59" t="s">
        <v>14</v>
      </c>
      <c r="C36" s="59"/>
      <c r="D36" s="38">
        <f>D37</f>
        <v>300000</v>
      </c>
      <c r="E36" s="12">
        <f t="shared" si="5"/>
        <v>0</v>
      </c>
      <c r="F36" s="12">
        <f t="shared" si="2"/>
        <v>300000</v>
      </c>
    </row>
    <row r="37" spans="1:6" s="5" customFormat="1" ht="24" customHeight="1" x14ac:dyDescent="0.2">
      <c r="A37" s="22">
        <v>1851200000</v>
      </c>
      <c r="B37" s="55" t="s">
        <v>48</v>
      </c>
      <c r="C37" s="55"/>
      <c r="D37" s="13">
        <v>300000</v>
      </c>
      <c r="E37" s="11"/>
      <c r="F37" s="11">
        <f t="shared" si="2"/>
        <v>300000</v>
      </c>
    </row>
    <row r="38" spans="1:6" s="5" customFormat="1" ht="66" customHeight="1" x14ac:dyDescent="0.2">
      <c r="A38" s="8">
        <v>41055000</v>
      </c>
      <c r="B38" s="59" t="s">
        <v>28</v>
      </c>
      <c r="C38" s="59"/>
      <c r="D38" s="39">
        <f>D39</f>
        <v>9200</v>
      </c>
      <c r="E38" s="40">
        <f>E39</f>
        <v>0</v>
      </c>
      <c r="F38" s="40">
        <f t="shared" si="2"/>
        <v>9200</v>
      </c>
    </row>
    <row r="39" spans="1:6" s="5" customFormat="1" ht="24" customHeight="1" x14ac:dyDescent="0.2">
      <c r="A39" s="22">
        <v>1810000000</v>
      </c>
      <c r="B39" s="55" t="s">
        <v>13</v>
      </c>
      <c r="C39" s="55"/>
      <c r="D39" s="41">
        <v>9200</v>
      </c>
      <c r="E39" s="42"/>
      <c r="F39" s="42">
        <f t="shared" si="2"/>
        <v>9200</v>
      </c>
    </row>
    <row r="40" spans="1:6" s="5" customFormat="1" ht="83.25" customHeight="1" x14ac:dyDescent="0.3">
      <c r="A40" s="22"/>
      <c r="B40" s="16" t="s">
        <v>27</v>
      </c>
      <c r="C40" s="17" t="s">
        <v>29</v>
      </c>
      <c r="D40" s="15">
        <v>9200</v>
      </c>
      <c r="E40" s="11"/>
      <c r="F40" s="43">
        <f t="shared" si="2"/>
        <v>9200</v>
      </c>
    </row>
    <row r="41" spans="1:6" s="5" customFormat="1" ht="64.5" customHeight="1" x14ac:dyDescent="0.2">
      <c r="A41" s="8">
        <v>41057700</v>
      </c>
      <c r="B41" s="57" t="s">
        <v>65</v>
      </c>
      <c r="C41" s="58"/>
      <c r="D41" s="12">
        <f>D42</f>
        <v>0</v>
      </c>
      <c r="E41" s="12">
        <f t="shared" ref="E41:F41" si="7">E42</f>
        <v>70272</v>
      </c>
      <c r="F41" s="12">
        <f t="shared" si="7"/>
        <v>70272</v>
      </c>
    </row>
    <row r="42" spans="1:6" s="5" customFormat="1" ht="34.5" customHeight="1" x14ac:dyDescent="0.2">
      <c r="A42" s="22">
        <v>1810000000</v>
      </c>
      <c r="B42" s="55" t="s">
        <v>13</v>
      </c>
      <c r="C42" s="55"/>
      <c r="D42" s="15"/>
      <c r="E42" s="11">
        <v>70272</v>
      </c>
      <c r="F42" s="43">
        <f>D42+E42</f>
        <v>70272</v>
      </c>
    </row>
    <row r="43" spans="1:6" s="5" customFormat="1" ht="84" customHeight="1" x14ac:dyDescent="0.2">
      <c r="A43" s="8">
        <v>41059300</v>
      </c>
      <c r="B43" s="59" t="s">
        <v>52</v>
      </c>
      <c r="C43" s="59"/>
      <c r="D43" s="39">
        <v>245718</v>
      </c>
      <c r="E43" s="40">
        <f>E44</f>
        <v>0</v>
      </c>
      <c r="F43" s="40">
        <f t="shared" si="2"/>
        <v>245718</v>
      </c>
    </row>
    <row r="44" spans="1:6" s="5" customFormat="1" ht="24" customHeight="1" x14ac:dyDescent="0.2">
      <c r="A44" s="22">
        <v>1810000000</v>
      </c>
      <c r="B44" s="55" t="s">
        <v>13</v>
      </c>
      <c r="C44" s="55"/>
      <c r="D44" s="41">
        <v>245718</v>
      </c>
      <c r="E44" s="42"/>
      <c r="F44" s="42">
        <f t="shared" si="2"/>
        <v>245718</v>
      </c>
    </row>
    <row r="45" spans="1:6" s="5" customFormat="1" ht="33" customHeight="1" x14ac:dyDescent="0.3">
      <c r="A45" s="56" t="s">
        <v>15</v>
      </c>
      <c r="B45" s="56"/>
      <c r="C45" s="56"/>
      <c r="D45" s="56"/>
      <c r="E45" s="56"/>
      <c r="F45" s="56"/>
    </row>
    <row r="46" spans="1:6" s="14" customFormat="1" ht="54.75" customHeight="1" x14ac:dyDescent="0.2">
      <c r="A46" s="8">
        <v>41037400</v>
      </c>
      <c r="B46" s="59" t="s">
        <v>60</v>
      </c>
      <c r="C46" s="59"/>
      <c r="D46" s="38">
        <f>D47</f>
        <v>295700</v>
      </c>
      <c r="E46" s="12">
        <f>E47</f>
        <v>0</v>
      </c>
      <c r="F46" s="12">
        <f>F47</f>
        <v>295700</v>
      </c>
    </row>
    <row r="47" spans="1:6" s="5" customFormat="1" ht="24" customHeight="1" x14ac:dyDescent="0.2">
      <c r="A47" s="22" t="s">
        <v>8</v>
      </c>
      <c r="B47" s="55" t="s">
        <v>9</v>
      </c>
      <c r="C47" s="55"/>
      <c r="D47" s="13">
        <v>295700</v>
      </c>
      <c r="E47" s="11"/>
      <c r="F47" s="11">
        <f>D47+E47</f>
        <v>295700</v>
      </c>
    </row>
    <row r="48" spans="1:6" s="5" customFormat="1" ht="42.6" hidden="1" customHeight="1" x14ac:dyDescent="0.2">
      <c r="A48" s="8">
        <v>41051100</v>
      </c>
      <c r="B48" s="59" t="s">
        <v>43</v>
      </c>
      <c r="C48" s="59"/>
      <c r="D48" s="38">
        <f>D49</f>
        <v>0</v>
      </c>
      <c r="E48" s="12">
        <f>E49</f>
        <v>0</v>
      </c>
      <c r="F48" s="12">
        <f t="shared" ref="F48:F49" si="8">D48+E48</f>
        <v>0</v>
      </c>
    </row>
    <row r="49" spans="1:6" s="5" customFormat="1" ht="27.75" hidden="1" customHeight="1" x14ac:dyDescent="0.2">
      <c r="A49" s="22">
        <v>1810000000</v>
      </c>
      <c r="B49" s="55" t="s">
        <v>13</v>
      </c>
      <c r="C49" s="55"/>
      <c r="D49" s="13"/>
      <c r="E49" s="11"/>
      <c r="F49" s="11">
        <f t="shared" si="8"/>
        <v>0</v>
      </c>
    </row>
    <row r="50" spans="1:6" s="5" customFormat="1" ht="39.75" hidden="1" customHeight="1" x14ac:dyDescent="0.2">
      <c r="A50" s="8">
        <v>41053900</v>
      </c>
      <c r="B50" s="59" t="s">
        <v>14</v>
      </c>
      <c r="C50" s="59"/>
      <c r="D50" s="38">
        <f>D51</f>
        <v>0</v>
      </c>
      <c r="E50" s="12">
        <f>E51</f>
        <v>0</v>
      </c>
      <c r="F50" s="12">
        <f>F51</f>
        <v>0</v>
      </c>
    </row>
    <row r="51" spans="1:6" s="5" customFormat="1" ht="24" hidden="1" customHeight="1" x14ac:dyDescent="0.2">
      <c r="A51" s="22">
        <v>1810000000</v>
      </c>
      <c r="B51" s="55" t="s">
        <v>13</v>
      </c>
      <c r="C51" s="55"/>
      <c r="D51" s="13"/>
      <c r="E51" s="11"/>
      <c r="F51" s="11">
        <f>D51+E51</f>
        <v>0</v>
      </c>
    </row>
    <row r="52" spans="1:6" s="5" customFormat="1" ht="59.25" hidden="1" customHeight="1" x14ac:dyDescent="0.2">
      <c r="A52" s="8">
        <v>41055000</v>
      </c>
      <c r="B52" s="59" t="s">
        <v>28</v>
      </c>
      <c r="C52" s="59"/>
      <c r="D52" s="38">
        <f>D53</f>
        <v>0</v>
      </c>
      <c r="E52" s="38">
        <f t="shared" ref="E52:F52" si="9">E53</f>
        <v>0</v>
      </c>
      <c r="F52" s="38">
        <f t="shared" si="9"/>
        <v>0</v>
      </c>
    </row>
    <row r="53" spans="1:6" s="5" customFormat="1" ht="24" hidden="1" customHeight="1" x14ac:dyDescent="0.2">
      <c r="A53" s="22">
        <v>1810000000</v>
      </c>
      <c r="B53" s="55" t="s">
        <v>13</v>
      </c>
      <c r="C53" s="55"/>
      <c r="D53" s="13"/>
      <c r="E53" s="11"/>
      <c r="F53" s="11"/>
    </row>
    <row r="54" spans="1:6" s="5" customFormat="1" ht="84" hidden="1" customHeight="1" x14ac:dyDescent="0.2">
      <c r="A54" s="8">
        <v>41059300</v>
      </c>
      <c r="B54" s="59" t="s">
        <v>52</v>
      </c>
      <c r="C54" s="59"/>
      <c r="D54" s="39">
        <f>D55</f>
        <v>0</v>
      </c>
      <c r="E54" s="40">
        <f>E55</f>
        <v>0</v>
      </c>
      <c r="F54" s="40">
        <f t="shared" ref="F54:F55" si="10">D54+E54</f>
        <v>0</v>
      </c>
    </row>
    <row r="55" spans="1:6" s="5" customFormat="1" ht="24" hidden="1" customHeight="1" x14ac:dyDescent="0.2">
      <c r="A55" s="22">
        <v>1810000000</v>
      </c>
      <c r="B55" s="55" t="s">
        <v>13</v>
      </c>
      <c r="C55" s="55"/>
      <c r="D55" s="41"/>
      <c r="E55" s="42"/>
      <c r="F55" s="42">
        <f t="shared" si="10"/>
        <v>0</v>
      </c>
    </row>
    <row r="56" spans="1:6" s="5" customFormat="1" ht="25.5" customHeight="1" x14ac:dyDescent="0.3">
      <c r="A56" s="44" t="s">
        <v>16</v>
      </c>
      <c r="B56" s="75" t="s">
        <v>17</v>
      </c>
      <c r="C56" s="75"/>
      <c r="D56" s="9">
        <f>D57+D58</f>
        <v>52964458</v>
      </c>
      <c r="E56" s="9">
        <f>E57+E58</f>
        <v>121753</v>
      </c>
      <c r="F56" s="9">
        <f>D56+E56</f>
        <v>53086211</v>
      </c>
    </row>
    <row r="57" spans="1:6" s="5" customFormat="1" ht="18.75" x14ac:dyDescent="0.3">
      <c r="A57" s="44" t="s">
        <v>16</v>
      </c>
      <c r="B57" s="75" t="s">
        <v>18</v>
      </c>
      <c r="C57" s="75"/>
      <c r="D57" s="9">
        <f>D18+D28+D36+D20+D24+D38+D14+D30+D34+D16+D32+D23+D43+D26+D41</f>
        <v>52668758</v>
      </c>
      <c r="E57" s="9">
        <f>E18+E28+E36+E20+E24+E38+E14+E30+E34+E16+E32+E23+E43+E26+E41</f>
        <v>121753</v>
      </c>
      <c r="F57" s="9">
        <f>F18+F28+F36+F20+F24+F38+F14+F30+F34+F16+F32+F23+F43+F26+F41</f>
        <v>52790511</v>
      </c>
    </row>
    <row r="58" spans="1:6" s="5" customFormat="1" ht="18.75" x14ac:dyDescent="0.3">
      <c r="A58" s="44" t="s">
        <v>16</v>
      </c>
      <c r="B58" s="75" t="s">
        <v>19</v>
      </c>
      <c r="C58" s="75"/>
      <c r="D58" s="9">
        <f>D46+D51+D48+D52</f>
        <v>295700</v>
      </c>
      <c r="E58" s="9">
        <f>E46+E51+E48+E52</f>
        <v>0</v>
      </c>
      <c r="F58" s="9">
        <f t="shared" ref="F58" si="11">D58+E58</f>
        <v>295700</v>
      </c>
    </row>
    <row r="59" spans="1:6" s="5" customFormat="1" ht="18.75" x14ac:dyDescent="0.3">
      <c r="A59" s="45"/>
      <c r="B59" s="45"/>
      <c r="C59" s="45"/>
      <c r="D59" s="45"/>
      <c r="E59" s="45"/>
      <c r="F59" s="45"/>
    </row>
    <row r="60" spans="1:6" s="5" customFormat="1" ht="22.15" customHeight="1" x14ac:dyDescent="0.3">
      <c r="A60" s="74" t="s">
        <v>20</v>
      </c>
      <c r="B60" s="74"/>
      <c r="C60" s="74"/>
      <c r="D60" s="74"/>
      <c r="E60" s="74"/>
      <c r="F60" s="74"/>
    </row>
    <row r="61" spans="1:6" s="5" customFormat="1" ht="22.15" customHeight="1" x14ac:dyDescent="0.3">
      <c r="A61" s="46"/>
      <c r="B61" s="45"/>
      <c r="C61" s="45"/>
      <c r="D61" s="47"/>
      <c r="E61" s="47"/>
      <c r="F61" s="47" t="s">
        <v>2</v>
      </c>
    </row>
    <row r="62" spans="1:6" s="5" customFormat="1" ht="102" customHeight="1" x14ac:dyDescent="0.2">
      <c r="A62" s="23" t="s">
        <v>21</v>
      </c>
      <c r="B62" s="23" t="s">
        <v>22</v>
      </c>
      <c r="C62" s="23" t="s">
        <v>23</v>
      </c>
      <c r="D62" s="23" t="s">
        <v>34</v>
      </c>
      <c r="E62" s="23" t="s">
        <v>24</v>
      </c>
      <c r="F62" s="23" t="s">
        <v>25</v>
      </c>
    </row>
    <row r="63" spans="1:6" s="5" customFormat="1" ht="22.9" customHeight="1" x14ac:dyDescent="0.2">
      <c r="A63" s="10">
        <v>1</v>
      </c>
      <c r="B63" s="10">
        <v>2</v>
      </c>
      <c r="C63" s="10">
        <v>3</v>
      </c>
      <c r="D63" s="10">
        <v>4</v>
      </c>
      <c r="E63" s="10">
        <v>5</v>
      </c>
      <c r="F63" s="10">
        <v>6</v>
      </c>
    </row>
    <row r="64" spans="1:6" s="5" customFormat="1" ht="22.9" customHeight="1" x14ac:dyDescent="0.3">
      <c r="A64" s="56" t="s">
        <v>41</v>
      </c>
      <c r="B64" s="56"/>
      <c r="C64" s="56"/>
      <c r="D64" s="56"/>
      <c r="E64" s="56"/>
      <c r="F64" s="56"/>
    </row>
    <row r="65" spans="1:6" s="5" customFormat="1" ht="48.6" customHeight="1" x14ac:dyDescent="0.2">
      <c r="A65" s="24" t="s">
        <v>30</v>
      </c>
      <c r="B65" s="25">
        <v>9770</v>
      </c>
      <c r="C65" s="26" t="s">
        <v>14</v>
      </c>
      <c r="D65" s="27">
        <f>D66</f>
        <v>14680</v>
      </c>
      <c r="E65" s="27">
        <f>E66</f>
        <v>0</v>
      </c>
      <c r="F65" s="27">
        <f>F66</f>
        <v>14680</v>
      </c>
    </row>
    <row r="66" spans="1:6" s="5" customFormat="1" ht="35.450000000000003" customHeight="1" x14ac:dyDescent="0.2">
      <c r="A66" s="48">
        <v>1810000000</v>
      </c>
      <c r="B66" s="72" t="s">
        <v>13</v>
      </c>
      <c r="C66" s="72"/>
      <c r="D66" s="32">
        <f>D68</f>
        <v>14680</v>
      </c>
      <c r="E66" s="32">
        <f t="shared" ref="E66:F66" si="12">E68</f>
        <v>0</v>
      </c>
      <c r="F66" s="32">
        <f t="shared" si="12"/>
        <v>14680</v>
      </c>
    </row>
    <row r="67" spans="1:6" s="5" customFormat="1" ht="22.9" customHeight="1" x14ac:dyDescent="0.2">
      <c r="A67" s="73" t="s">
        <v>31</v>
      </c>
      <c r="B67" s="73"/>
      <c r="C67" s="73"/>
      <c r="D67" s="73"/>
      <c r="E67" s="49"/>
      <c r="F67" s="49"/>
    </row>
    <row r="68" spans="1:6" s="5" customFormat="1" ht="40.9" customHeight="1" x14ac:dyDescent="0.2">
      <c r="A68" s="67" t="s">
        <v>57</v>
      </c>
      <c r="B68" s="67"/>
      <c r="C68" s="67"/>
      <c r="D68" s="28">
        <v>14680</v>
      </c>
      <c r="E68" s="28"/>
      <c r="F68" s="28">
        <f>D68+E68</f>
        <v>14680</v>
      </c>
    </row>
    <row r="69" spans="1:6" s="5" customFormat="1" ht="51.75" customHeight="1" x14ac:dyDescent="0.2">
      <c r="A69" s="29" t="s">
        <v>53</v>
      </c>
      <c r="B69" s="30">
        <v>9800</v>
      </c>
      <c r="C69" s="31" t="s">
        <v>54</v>
      </c>
      <c r="D69" s="27">
        <f>D72+D73+D74+D75+D77+D78+D76+D79</f>
        <v>2073641</v>
      </c>
      <c r="E69" s="27">
        <f t="shared" ref="E69:F69" si="13">E72+E73+E74+E75+E77+E78+E76+E79</f>
        <v>155175</v>
      </c>
      <c r="F69" s="27">
        <f t="shared" si="13"/>
        <v>2228816</v>
      </c>
    </row>
    <row r="70" spans="1:6" s="5" customFormat="1" ht="28.15" customHeight="1" x14ac:dyDescent="0.2">
      <c r="A70" s="48">
        <v>9900000000</v>
      </c>
      <c r="B70" s="72" t="s">
        <v>39</v>
      </c>
      <c r="C70" s="72"/>
      <c r="D70" s="32">
        <f>D69</f>
        <v>2073641</v>
      </c>
      <c r="E70" s="32">
        <f>E69</f>
        <v>155175</v>
      </c>
      <c r="F70" s="32">
        <f t="shared" ref="F70:F73" si="14">D70+E70</f>
        <v>2228816</v>
      </c>
    </row>
    <row r="71" spans="1:6" s="5" customFormat="1" ht="28.15" customHeight="1" x14ac:dyDescent="0.2">
      <c r="A71" s="73" t="s">
        <v>31</v>
      </c>
      <c r="B71" s="73"/>
      <c r="C71" s="73"/>
      <c r="D71" s="73"/>
      <c r="E71" s="32"/>
      <c r="F71" s="32"/>
    </row>
    <row r="72" spans="1:6" s="5" customFormat="1" ht="60" customHeight="1" x14ac:dyDescent="0.25">
      <c r="A72" s="68" t="s">
        <v>55</v>
      </c>
      <c r="B72" s="68"/>
      <c r="C72" s="68"/>
      <c r="D72" s="33">
        <v>90141</v>
      </c>
      <c r="E72" s="54"/>
      <c r="F72" s="28">
        <f t="shared" si="14"/>
        <v>90141</v>
      </c>
    </row>
    <row r="73" spans="1:6" s="5" customFormat="1" ht="38.25" customHeight="1" x14ac:dyDescent="0.2">
      <c r="A73" s="67" t="s">
        <v>37</v>
      </c>
      <c r="B73" s="67"/>
      <c r="C73" s="67"/>
      <c r="D73" s="28">
        <v>253500</v>
      </c>
      <c r="E73" s="28"/>
      <c r="F73" s="28">
        <f t="shared" si="14"/>
        <v>253500</v>
      </c>
    </row>
    <row r="74" spans="1:6" s="5" customFormat="1" ht="47.25" customHeight="1" x14ac:dyDescent="0.2">
      <c r="A74" s="69" t="s">
        <v>58</v>
      </c>
      <c r="B74" s="70"/>
      <c r="C74" s="71"/>
      <c r="D74" s="28">
        <v>515000</v>
      </c>
      <c r="E74" s="28"/>
      <c r="F74" s="28">
        <f t="shared" ref="F74:F79" si="15">D74+E74</f>
        <v>515000</v>
      </c>
    </row>
    <row r="75" spans="1:6" s="5" customFormat="1" ht="37.5" customHeight="1" x14ac:dyDescent="0.2">
      <c r="A75" s="69" t="s">
        <v>59</v>
      </c>
      <c r="B75" s="70"/>
      <c r="C75" s="71"/>
      <c r="D75" s="28">
        <v>1000000</v>
      </c>
      <c r="E75" s="28"/>
      <c r="F75" s="28">
        <f t="shared" si="15"/>
        <v>1000000</v>
      </c>
    </row>
    <row r="76" spans="1:6" s="5" customFormat="1" ht="39" customHeight="1" x14ac:dyDescent="0.2">
      <c r="A76" s="69" t="s">
        <v>62</v>
      </c>
      <c r="B76" s="70"/>
      <c r="C76" s="71"/>
      <c r="D76" s="28">
        <v>200000</v>
      </c>
      <c r="E76" s="28"/>
      <c r="F76" s="28">
        <f t="shared" si="15"/>
        <v>200000</v>
      </c>
    </row>
    <row r="77" spans="1:6" ht="59.25" customHeight="1" x14ac:dyDescent="0.2">
      <c r="A77" s="69" t="s">
        <v>67</v>
      </c>
      <c r="B77" s="70"/>
      <c r="C77" s="71"/>
      <c r="D77" s="28">
        <v>15000</v>
      </c>
      <c r="E77" s="28"/>
      <c r="F77" s="28">
        <f t="shared" si="15"/>
        <v>15000</v>
      </c>
    </row>
    <row r="78" spans="1:6" ht="31.5" customHeight="1" x14ac:dyDescent="0.2">
      <c r="A78" s="69" t="s">
        <v>66</v>
      </c>
      <c r="B78" s="70"/>
      <c r="C78" s="71"/>
      <c r="D78" s="28">
        <v>0</v>
      </c>
      <c r="E78" s="28">
        <v>150000</v>
      </c>
      <c r="F78" s="28">
        <f t="shared" si="15"/>
        <v>150000</v>
      </c>
    </row>
    <row r="79" spans="1:6" ht="39" customHeight="1" x14ac:dyDescent="0.2">
      <c r="A79" s="69" t="s">
        <v>69</v>
      </c>
      <c r="B79" s="70"/>
      <c r="C79" s="71"/>
      <c r="D79" s="28">
        <v>0</v>
      </c>
      <c r="E79" s="28">
        <v>5175</v>
      </c>
      <c r="F79" s="28">
        <f t="shared" si="15"/>
        <v>5175</v>
      </c>
    </row>
    <row r="80" spans="1:6" ht="27.75" customHeight="1" x14ac:dyDescent="0.3">
      <c r="A80" s="56" t="s">
        <v>42</v>
      </c>
      <c r="B80" s="56"/>
      <c r="C80" s="56"/>
      <c r="D80" s="56"/>
      <c r="E80" s="56"/>
      <c r="F80" s="56"/>
    </row>
    <row r="81" spans="1:6" ht="56.25" x14ac:dyDescent="0.2">
      <c r="A81" s="29" t="s">
        <v>53</v>
      </c>
      <c r="B81" s="30">
        <v>9800</v>
      </c>
      <c r="C81" s="31" t="s">
        <v>54</v>
      </c>
      <c r="D81" s="27">
        <f>D82</f>
        <v>780000</v>
      </c>
      <c r="E81" s="27">
        <f>E82</f>
        <v>500000</v>
      </c>
      <c r="F81" s="27">
        <f>D81+E81</f>
        <v>1280000</v>
      </c>
    </row>
    <row r="82" spans="1:6" ht="19.5" x14ac:dyDescent="0.2">
      <c r="A82" s="48">
        <v>9900000000</v>
      </c>
      <c r="B82" s="72" t="s">
        <v>39</v>
      </c>
      <c r="C82" s="72"/>
      <c r="D82" s="32">
        <f>D84+D85+D86+D89+D87+D88+D90</f>
        <v>780000</v>
      </c>
      <c r="E82" s="32">
        <f t="shared" ref="E82:F82" si="16">E84+E85+E86+E89+E87+E88+E90</f>
        <v>500000</v>
      </c>
      <c r="F82" s="32">
        <f t="shared" si="16"/>
        <v>1280000</v>
      </c>
    </row>
    <row r="83" spans="1:6" ht="15.75" x14ac:dyDescent="0.2">
      <c r="A83" s="73" t="s">
        <v>31</v>
      </c>
      <c r="B83" s="73"/>
      <c r="C83" s="73"/>
      <c r="D83" s="73"/>
      <c r="E83" s="49"/>
      <c r="F83" s="49"/>
    </row>
    <row r="84" spans="1:6" ht="36" hidden="1" customHeight="1" x14ac:dyDescent="0.2">
      <c r="A84" s="67" t="s">
        <v>35</v>
      </c>
      <c r="B84" s="67"/>
      <c r="C84" s="67"/>
      <c r="D84" s="28"/>
      <c r="E84" s="28"/>
      <c r="F84" s="28">
        <f>D84+E84</f>
        <v>0</v>
      </c>
    </row>
    <row r="85" spans="1:6" ht="39" hidden="1" customHeight="1" x14ac:dyDescent="0.2">
      <c r="A85" s="67" t="s">
        <v>40</v>
      </c>
      <c r="B85" s="67"/>
      <c r="C85" s="67"/>
      <c r="D85" s="28"/>
      <c r="E85" s="28"/>
      <c r="F85" s="28">
        <f>D85+E85</f>
        <v>0</v>
      </c>
    </row>
    <row r="86" spans="1:6" ht="36" customHeight="1" x14ac:dyDescent="0.2">
      <c r="A86" s="67" t="s">
        <v>70</v>
      </c>
      <c r="B86" s="67"/>
      <c r="C86" s="67"/>
      <c r="D86" s="28">
        <v>300000</v>
      </c>
      <c r="E86" s="28"/>
      <c r="F86" s="28">
        <f>D86+E86</f>
        <v>300000</v>
      </c>
    </row>
    <row r="87" spans="1:6" ht="36" customHeight="1" x14ac:dyDescent="0.2">
      <c r="A87" s="69" t="s">
        <v>63</v>
      </c>
      <c r="B87" s="70"/>
      <c r="C87" s="71"/>
      <c r="D87" s="28">
        <v>200000</v>
      </c>
      <c r="E87" s="28"/>
      <c r="F87" s="28">
        <f t="shared" ref="F87:F88" si="17">D87+E87</f>
        <v>200000</v>
      </c>
    </row>
    <row r="88" spans="1:6" ht="33" customHeight="1" x14ac:dyDescent="0.2">
      <c r="A88" s="69" t="s">
        <v>64</v>
      </c>
      <c r="B88" s="70"/>
      <c r="C88" s="71"/>
      <c r="D88" s="28">
        <v>200000</v>
      </c>
      <c r="E88" s="28"/>
      <c r="F88" s="28">
        <f t="shared" si="17"/>
        <v>200000</v>
      </c>
    </row>
    <row r="89" spans="1:6" ht="45" customHeight="1" x14ac:dyDescent="0.2">
      <c r="A89" s="69" t="s">
        <v>56</v>
      </c>
      <c r="B89" s="70"/>
      <c r="C89" s="71"/>
      <c r="D89" s="28">
        <v>80000</v>
      </c>
      <c r="E89" s="28"/>
      <c r="F89" s="28">
        <f>D89+E89</f>
        <v>80000</v>
      </c>
    </row>
    <row r="90" spans="1:6" ht="33" customHeight="1" x14ac:dyDescent="0.2">
      <c r="A90" s="69" t="s">
        <v>68</v>
      </c>
      <c r="B90" s="70"/>
      <c r="C90" s="71"/>
      <c r="D90" s="28">
        <v>0</v>
      </c>
      <c r="E90" s="28">
        <v>500000</v>
      </c>
      <c r="F90" s="28">
        <f>D90+E90</f>
        <v>500000</v>
      </c>
    </row>
    <row r="91" spans="1:6" ht="18.75" x14ac:dyDescent="0.3">
      <c r="A91" s="30" t="s">
        <v>16</v>
      </c>
      <c r="B91" s="30" t="s">
        <v>16</v>
      </c>
      <c r="C91" s="50" t="s">
        <v>17</v>
      </c>
      <c r="D91" s="34">
        <f>D92+D93</f>
        <v>2868321</v>
      </c>
      <c r="E91" s="34">
        <f>E92+E93</f>
        <v>655175</v>
      </c>
      <c r="F91" s="34">
        <f>F92+F93</f>
        <v>3523496</v>
      </c>
    </row>
    <row r="92" spans="1:6" ht="18.75" x14ac:dyDescent="0.3">
      <c r="A92" s="30" t="s">
        <v>16</v>
      </c>
      <c r="B92" s="30" t="s">
        <v>16</v>
      </c>
      <c r="C92" s="50" t="s">
        <v>18</v>
      </c>
      <c r="D92" s="34">
        <f>D65+D69</f>
        <v>2088321</v>
      </c>
      <c r="E92" s="34">
        <f>E69+E65</f>
        <v>155175</v>
      </c>
      <c r="F92" s="34">
        <f>F69+F65</f>
        <v>2243496</v>
      </c>
    </row>
    <row r="93" spans="1:6" ht="18.75" x14ac:dyDescent="0.3">
      <c r="A93" s="30" t="s">
        <v>16</v>
      </c>
      <c r="B93" s="30" t="s">
        <v>16</v>
      </c>
      <c r="C93" s="50" t="s">
        <v>19</v>
      </c>
      <c r="D93" s="34">
        <f>D81</f>
        <v>780000</v>
      </c>
      <c r="E93" s="34">
        <f>E81</f>
        <v>500000</v>
      </c>
      <c r="F93" s="34">
        <f>F81</f>
        <v>1280000</v>
      </c>
    </row>
    <row r="94" spans="1:6" ht="15" customHeight="1" x14ac:dyDescent="0.25">
      <c r="A94" s="35"/>
      <c r="B94" s="35"/>
      <c r="C94" s="36"/>
      <c r="D94" s="37"/>
      <c r="E94" s="37"/>
      <c r="F94" s="37"/>
    </row>
    <row r="95" spans="1:6" ht="15" customHeight="1" x14ac:dyDescent="0.25">
      <c r="A95" s="35"/>
      <c r="B95" s="35"/>
      <c r="C95" s="36"/>
      <c r="D95" s="37"/>
      <c r="E95" s="37"/>
      <c r="F95" s="37"/>
    </row>
    <row r="97" spans="1:6" ht="18.75" x14ac:dyDescent="0.3">
      <c r="A97" s="66" t="s">
        <v>36</v>
      </c>
      <c r="B97" s="66"/>
      <c r="C97" s="66"/>
      <c r="D97" s="66"/>
      <c r="E97" s="66"/>
      <c r="F97" s="66"/>
    </row>
  </sheetData>
  <mergeCells count="77">
    <mergeCell ref="B52:C52"/>
    <mergeCell ref="B53:C53"/>
    <mergeCell ref="B54:C54"/>
    <mergeCell ref="A79:C79"/>
    <mergeCell ref="B57:C57"/>
    <mergeCell ref="A73:C73"/>
    <mergeCell ref="A74:C74"/>
    <mergeCell ref="A77:C77"/>
    <mergeCell ref="A76:C76"/>
    <mergeCell ref="B50:C50"/>
    <mergeCell ref="B43:C43"/>
    <mergeCell ref="B44:C44"/>
    <mergeCell ref="A87:C87"/>
    <mergeCell ref="B46:C46"/>
    <mergeCell ref="A67:D67"/>
    <mergeCell ref="A60:F60"/>
    <mergeCell ref="B66:C66"/>
    <mergeCell ref="B47:C47"/>
    <mergeCell ref="B58:C58"/>
    <mergeCell ref="A64:F64"/>
    <mergeCell ref="B48:C48"/>
    <mergeCell ref="B49:C49"/>
    <mergeCell ref="B51:C51"/>
    <mergeCell ref="B56:C56"/>
    <mergeCell ref="B55:C55"/>
    <mergeCell ref="A97:F97"/>
    <mergeCell ref="A68:C68"/>
    <mergeCell ref="A72:C72"/>
    <mergeCell ref="A80:F80"/>
    <mergeCell ref="A75:C75"/>
    <mergeCell ref="A85:C85"/>
    <mergeCell ref="A86:C86"/>
    <mergeCell ref="A84:C84"/>
    <mergeCell ref="B82:C82"/>
    <mergeCell ref="A83:D83"/>
    <mergeCell ref="A89:C89"/>
    <mergeCell ref="A88:C88"/>
    <mergeCell ref="A90:C90"/>
    <mergeCell ref="A78:C78"/>
    <mergeCell ref="B70:C70"/>
    <mergeCell ref="A71:D71"/>
    <mergeCell ref="B12:C12"/>
    <mergeCell ref="B19:C19"/>
    <mergeCell ref="B26:C26"/>
    <mergeCell ref="B14:C14"/>
    <mergeCell ref="B37:C37"/>
    <mergeCell ref="B15:C15"/>
    <mergeCell ref="B25:C25"/>
    <mergeCell ref="B24:C24"/>
    <mergeCell ref="B17:C17"/>
    <mergeCell ref="B16:C16"/>
    <mergeCell ref="B20:C20"/>
    <mergeCell ref="B21:C21"/>
    <mergeCell ref="B22:C22"/>
    <mergeCell ref="A13:F13"/>
    <mergeCell ref="B18:C18"/>
    <mergeCell ref="B23:C23"/>
    <mergeCell ref="A5:F5"/>
    <mergeCell ref="A7:F7"/>
    <mergeCell ref="A8:F8"/>
    <mergeCell ref="A9:F9"/>
    <mergeCell ref="B11:C11"/>
    <mergeCell ref="B27:C27"/>
    <mergeCell ref="B28:C28"/>
    <mergeCell ref="B36:C36"/>
    <mergeCell ref="B29:C29"/>
    <mergeCell ref="B34:C34"/>
    <mergeCell ref="B35:C35"/>
    <mergeCell ref="B30:C30"/>
    <mergeCell ref="B31:C31"/>
    <mergeCell ref="B32:C32"/>
    <mergeCell ref="B33:C33"/>
    <mergeCell ref="B39:C39"/>
    <mergeCell ref="A45:F45"/>
    <mergeCell ref="B42:C42"/>
    <mergeCell ref="B41:C41"/>
    <mergeCell ref="B38:C38"/>
  </mergeCells>
  <phoneticPr fontId="0" type="noConversion"/>
  <pageMargins left="0.59055118110236227" right="0.19685039370078741" top="0.59055118110236227" bottom="0.59055118110236227" header="0" footer="0"/>
  <pageSetup paperSize="9" scale="56" fitToHeight="500" orientation="portrait" r:id="rId1"/>
  <rowBreaks count="1" manualBreakCount="1">
    <brk id="5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2025-06-24T14:06:09Z</cp:lastPrinted>
  <dcterms:created xsi:type="dcterms:W3CDTF">2020-12-27T09:37:03Z</dcterms:created>
  <dcterms:modified xsi:type="dcterms:W3CDTF">2025-06-24T14:09:13Z</dcterms:modified>
</cp:coreProperties>
</file>