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D:\ДП ЕЛЕГІЯ  ВСЕ ДОКУМЕНТІ СО СТАРОГО КОМПА\6  2024 ДП Елегія\калькуляція\тариф 2024 Елегія\калькуляція 2024\номера\"/>
    </mc:Choice>
  </mc:AlternateContent>
  <xr:revisionPtr revIDLastSave="0" documentId="13_ncr:1_{18282159-0838-460F-BA6B-C29E64D57E1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G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G5" i="1"/>
  <c r="E5" i="1"/>
  <c r="B69" i="1" l="1"/>
</calcChain>
</file>

<file path=xl/sharedStrings.xml><?xml version="1.0" encoding="utf-8"?>
<sst xmlns="http://schemas.openxmlformats.org/spreadsheetml/2006/main" count="82" uniqueCount="82">
  <si>
    <t>Додаток №6</t>
  </si>
  <si>
    <t>Основні засоби</t>
  </si>
  <si>
    <t>Вітальня БРИСК, 00-000144</t>
  </si>
  <si>
    <t>Вітальня СОНАТА -1, 00-000138</t>
  </si>
  <si>
    <t>Вітальня СОНАТА -2, 00-000139</t>
  </si>
  <si>
    <t>Вітальня СОНАТА -3, 00-000140</t>
  </si>
  <si>
    <t>Вітальня СОНАТА -4, 00-000141</t>
  </si>
  <si>
    <t>Вітальня СОНАТА -5, 00-000142</t>
  </si>
  <si>
    <t>Вітальня СОНАТА -6, 00-000143</t>
  </si>
  <si>
    <t>Диван 3-х місний, 00-000135</t>
  </si>
  <si>
    <t>Кондиціонер  ППСС т/м "IDEA" ISR-OSHR-SA7-N1 10N-1, 00-000101</t>
  </si>
  <si>
    <t>Кондиціонер  ППСС т/м "IDEA" ISR-OSHR-SA7-N1 10N-2, 00-000102</t>
  </si>
  <si>
    <t>Кондиціонер  ППСС т/м "IDEA" ISR-OSHR-SA7-N1 10N-3, 00-000103</t>
  </si>
  <si>
    <t>Кондиціонер  ППСС т/м "IDEA" ISR-OSHR-SA7-N1 10N-4, 00-000104</t>
  </si>
  <si>
    <t>Кондиціонер  ППСС т/м "IDEA" ISR-OSHR-SA7-N1 10N-5, 00-000105</t>
  </si>
  <si>
    <t>Крісло м'яке-1, 00-000136</t>
  </si>
  <si>
    <t>Крісло м'яке-2, 00-000137</t>
  </si>
  <si>
    <t>Ліжко Верона-1, 00-000113</t>
  </si>
  <si>
    <t>Ліжко Верона-2, 00-000114</t>
  </si>
  <si>
    <t>Ліжко Верона-3, 00-000115</t>
  </si>
  <si>
    <t>Ліжко Верона-4, 00-000116</t>
  </si>
  <si>
    <t>Ліжко Евіта 160*200, 00-000108</t>
  </si>
  <si>
    <t>Ліжко СОНЯ 160*200 , 00-000107</t>
  </si>
  <si>
    <t>Ліжко Франческа 160*200, 00-000112</t>
  </si>
  <si>
    <t>Ліжко Шарм 160*200-1, 00-000109</t>
  </si>
  <si>
    <t>Ліжко Шарм 160*200-2, 00-000110</t>
  </si>
  <si>
    <t>Ліжко Шарм 160*200-3, 00-000111</t>
  </si>
  <si>
    <t>Матрац 1, 00-000117</t>
  </si>
  <si>
    <t>Матрац 160*220-1, 00-000118</t>
  </si>
  <si>
    <t>Матрац 160*220-2, 00-000119</t>
  </si>
  <si>
    <t>Матрац 160*220-3, 00-000120</t>
  </si>
  <si>
    <t>Матрац 160*220-4, 00-000121</t>
  </si>
  <si>
    <t>Матрац 160*220-5, 00-000122</t>
  </si>
  <si>
    <t>Матрац 160*220-6, 00-000123</t>
  </si>
  <si>
    <t>Матрац 160*220-7, 00-000124</t>
  </si>
  <si>
    <t>Матрац 160*220-8, 00-000125</t>
  </si>
  <si>
    <t>Матрац 160*220-9, 00-000126</t>
  </si>
  <si>
    <t>Тумба АМУР (комплект 2 шт)-1, 00-000128</t>
  </si>
  <si>
    <t>Тумба АМУР (комплект 2 шт)-2, 00-000129</t>
  </si>
  <si>
    <t>Тумба АМУР (комплект 2 шт)-3, 00-000130</t>
  </si>
  <si>
    <t>Тумба АМУР (комплект 2 шт)-4, 00-000131</t>
  </si>
  <si>
    <t>Тумба Верона (комплект 2 шт)-1, 00-000133</t>
  </si>
  <si>
    <t>Тумба Верона (комплект 2 шт)-2, 00-000134</t>
  </si>
  <si>
    <t>Тумба приліжкова СОНЯ (комплект 2 шт), 00-000127</t>
  </si>
  <si>
    <t>Тумба Франческа (комплект 2 шт), 00-000132</t>
  </si>
  <si>
    <t>телевізор Xiaomi MІ TV 4A32-1, 00-000147</t>
  </si>
  <si>
    <t>телевізор Xiaomi MІ TV 4A32-2, 00-000148</t>
  </si>
  <si>
    <t>телевізор Xiaomi MІ TV 4A32-3, 00-000149</t>
  </si>
  <si>
    <t>телевізор Xiaomi MІ TV 4A32-4, 00-000150</t>
  </si>
  <si>
    <t>телевізор Xiaomi MІ TV 4A32-5, 00-000151</t>
  </si>
  <si>
    <t>телевізор Xiaomi MІ TV 4A32-6, 00-000152</t>
  </si>
  <si>
    <t>телевізор Xiaomi MІ TV 4A32-7, 00-000153</t>
  </si>
  <si>
    <t>телевізор Xiaomi MІ TV 4A32-8, 00-000154</t>
  </si>
  <si>
    <t>холодильник ELENBERG MR-83-0-1, 00-000155</t>
  </si>
  <si>
    <t>холодильник ELENBERG MR-83-0-2, 00-000156</t>
  </si>
  <si>
    <t>Обігрівач керамічний AFRICA A700 бежевий з еко-конвекцією 700 Вт, 00-000806</t>
  </si>
  <si>
    <t>Обігрівач керамічний AFRICA A700 бежевий з еко-конвекцією 700 Вт 2, 00-000811</t>
  </si>
  <si>
    <t>Обігрівач керамічний Roda RHP-500EU панельний, 00-000807</t>
  </si>
  <si>
    <t>Обігрівач керамічний Roda RHP-500EU панельний 2, 00-000808</t>
  </si>
  <si>
    <t>Обігрівач керамічний Roda RHP-500EU панельний 3, 00-000809</t>
  </si>
  <si>
    <t>Обігрівач керамічний Roda RHP-500EU панельний 4, 00-000810</t>
  </si>
  <si>
    <t>Телевізор SetUP 32HSF21 1, 00-000797</t>
  </si>
  <si>
    <t>Телевізор SetUP 32HSF21 2, 00-000798</t>
  </si>
  <si>
    <t>Телевізор SetUP 32HSF21 3, 00-000799</t>
  </si>
  <si>
    <t>Телевізор SetUP 32HSF21 4, 00-000800</t>
  </si>
  <si>
    <t>Телевізор SetUP 32HSF21 5, 00-000801</t>
  </si>
  <si>
    <t>Розподіл амортизації</t>
  </si>
  <si>
    <t>/41 номер</t>
  </si>
  <si>
    <t>к-сть ном.</t>
  </si>
  <si>
    <t>сума</t>
  </si>
  <si>
    <t>"Стандарт поліпш."</t>
  </si>
  <si>
    <t>Номер</t>
  </si>
  <si>
    <t xml:space="preserve"> "Стандарт"</t>
  </si>
  <si>
    <t>"Прайм"</t>
  </si>
  <si>
    <t>"Прайм"-2М</t>
  </si>
  <si>
    <t>"Прайм поліпшений"</t>
  </si>
  <si>
    <t>"Євро"-1М</t>
  </si>
  <si>
    <t>"Євро"-2М</t>
  </si>
  <si>
    <t>"Напівлюкс"</t>
  </si>
  <si>
    <t xml:space="preserve">Амортизація разом </t>
  </si>
  <si>
    <t>Амортизація</t>
  </si>
  <si>
    <t>Амортизація за 2023-2024р.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</si>
</sst>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;[Red]\-0.00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/>
    </xf>
    <xf numFmtId="40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/>
    <xf numFmtId="164" fontId="3" fillId="0" borderId="1" xfId="0" applyNumberFormat="1" applyFont="1" applyBorder="1"/>
    <xf numFmtId="165" fontId="1" fillId="0" borderId="0" xfId="0" applyNumberFormat="1" applyFont="1"/>
    <xf numFmtId="165" fontId="1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101"/>
  <sheetViews>
    <sheetView tabSelected="1" workbookViewId="0">
      <selection activeCell="B4" sqref="B4"/>
    </sheetView>
  </sheetViews>
  <sheetFormatPr defaultRowHeight="15" x14ac:dyDescent="0.25"/>
  <cols>
    <col min="1" max="1" width="60.42578125" customWidth="1"/>
    <col min="2" max="2" width="15.28515625" customWidth="1"/>
    <col min="3" max="3" width="5.7109375" customWidth="1"/>
    <col min="4" max="4" width="21.28515625" customWidth="1"/>
    <col min="5" max="5" width="10.42578125" customWidth="1"/>
    <col min="6" max="6" width="10.85546875" customWidth="1"/>
    <col min="7" max="7" width="11.85546875" customWidth="1"/>
  </cols>
  <sheetData>
    <row r="2" spans="1:14" ht="15.75" x14ac:dyDescent="0.25">
      <c r="A2" s="11" t="s">
        <v>0</v>
      </c>
      <c r="B2" s="1"/>
      <c r="N2" s="1"/>
    </row>
    <row r="3" spans="1:14" ht="15.75" x14ac:dyDescent="0.25">
      <c r="A3" s="11" t="s">
        <v>80</v>
      </c>
      <c r="B3" s="1"/>
      <c r="N3" s="1"/>
    </row>
    <row r="4" spans="1:14" ht="47.25" x14ac:dyDescent="0.25">
      <c r="A4" s="4" t="s">
        <v>1</v>
      </c>
      <c r="B4" s="5" t="s">
        <v>81</v>
      </c>
      <c r="D4" s="3" t="s">
        <v>66</v>
      </c>
      <c r="N4" s="1"/>
    </row>
    <row r="5" spans="1:14" ht="15.6" customHeight="1" x14ac:dyDescent="0.25">
      <c r="A5" s="6" t="s">
        <v>2</v>
      </c>
      <c r="B5" s="7">
        <v>463.2</v>
      </c>
      <c r="D5" s="1"/>
      <c r="E5" s="2">
        <f>B69</f>
        <v>45023.780000000028</v>
      </c>
      <c r="F5" s="1" t="s">
        <v>67</v>
      </c>
      <c r="G5" s="14">
        <f>E5/41</f>
        <v>1098.1409756097569</v>
      </c>
      <c r="N5" s="1"/>
    </row>
    <row r="6" spans="1:14" ht="15.6" customHeight="1" x14ac:dyDescent="0.25">
      <c r="A6" s="6" t="s">
        <v>3</v>
      </c>
      <c r="B6" s="7">
        <v>405.6</v>
      </c>
      <c r="D6" s="4" t="s">
        <v>71</v>
      </c>
      <c r="E6" s="4"/>
      <c r="F6" s="4" t="s">
        <v>68</v>
      </c>
      <c r="G6" s="4" t="s">
        <v>69</v>
      </c>
      <c r="N6" s="1"/>
    </row>
    <row r="7" spans="1:14" ht="15.6" customHeight="1" x14ac:dyDescent="0.25">
      <c r="A7" s="6" t="s">
        <v>4</v>
      </c>
      <c r="B7" s="7">
        <v>405.6</v>
      </c>
      <c r="D7" s="4" t="s">
        <v>72</v>
      </c>
      <c r="E7" s="15">
        <f>G5</f>
        <v>1098.1409756097569</v>
      </c>
      <c r="F7" s="10">
        <v>15</v>
      </c>
      <c r="G7" s="4">
        <f>G5*15</f>
        <v>16472.114634146354</v>
      </c>
      <c r="N7" s="1"/>
    </row>
    <row r="8" spans="1:14" ht="15.6" customHeight="1" x14ac:dyDescent="0.25">
      <c r="A8" s="6" t="s">
        <v>5</v>
      </c>
      <c r="B8" s="7">
        <v>405.6</v>
      </c>
      <c r="D8" s="4" t="s">
        <v>70</v>
      </c>
      <c r="E8" s="15">
        <f>G5</f>
        <v>1098.1409756097569</v>
      </c>
      <c r="F8" s="10">
        <v>2</v>
      </c>
      <c r="G8" s="9">
        <f>G5*2</f>
        <v>2196.2819512195138</v>
      </c>
      <c r="N8" s="1"/>
    </row>
    <row r="9" spans="1:14" ht="15.6" customHeight="1" x14ac:dyDescent="0.25">
      <c r="A9" s="6" t="s">
        <v>6</v>
      </c>
      <c r="B9" s="7">
        <v>405.6</v>
      </c>
      <c r="D9" s="4" t="s">
        <v>73</v>
      </c>
      <c r="E9" s="15">
        <f t="shared" ref="E9:E14" si="0">E8</f>
        <v>1098.1409756097569</v>
      </c>
      <c r="F9" s="10">
        <v>2</v>
      </c>
      <c r="G9" s="9">
        <f>G5*2</f>
        <v>2196.2819512195138</v>
      </c>
      <c r="N9" s="1"/>
    </row>
    <row r="10" spans="1:14" ht="15.6" customHeight="1" x14ac:dyDescent="0.25">
      <c r="A10" s="6" t="s">
        <v>7</v>
      </c>
      <c r="B10" s="7">
        <v>405.6</v>
      </c>
      <c r="D10" s="4" t="s">
        <v>74</v>
      </c>
      <c r="E10" s="15">
        <f t="shared" si="0"/>
        <v>1098.1409756097569</v>
      </c>
      <c r="F10" s="10">
        <v>7</v>
      </c>
      <c r="G10" s="9">
        <f>G5*7</f>
        <v>7686.9868292682986</v>
      </c>
      <c r="N10" s="1"/>
    </row>
    <row r="11" spans="1:14" ht="15.6" customHeight="1" x14ac:dyDescent="0.25">
      <c r="A11" s="6" t="s">
        <v>8</v>
      </c>
      <c r="B11" s="7">
        <v>405.6</v>
      </c>
      <c r="D11" s="4" t="s">
        <v>75</v>
      </c>
      <c r="E11" s="15">
        <f t="shared" si="0"/>
        <v>1098.1409756097569</v>
      </c>
      <c r="F11" s="10">
        <v>3</v>
      </c>
      <c r="G11" s="9">
        <f>G5*3</f>
        <v>3294.4229268292706</v>
      </c>
      <c r="N11" s="1"/>
    </row>
    <row r="12" spans="1:14" ht="15.6" customHeight="1" x14ac:dyDescent="0.25">
      <c r="A12" s="6" t="s">
        <v>9</v>
      </c>
      <c r="B12" s="7">
        <v>745.8</v>
      </c>
      <c r="D12" s="4" t="s">
        <v>76</v>
      </c>
      <c r="E12" s="15">
        <f t="shared" si="0"/>
        <v>1098.1409756097569</v>
      </c>
      <c r="F12" s="10">
        <v>3</v>
      </c>
      <c r="G12" s="9">
        <f>G5*3</f>
        <v>3294.4229268292706</v>
      </c>
      <c r="N12" s="1"/>
    </row>
    <row r="13" spans="1:14" ht="15.6" customHeight="1" x14ac:dyDescent="0.25">
      <c r="A13" s="6" t="s">
        <v>10</v>
      </c>
      <c r="B13" s="8">
        <v>1383.36</v>
      </c>
      <c r="D13" s="4" t="s">
        <v>77</v>
      </c>
      <c r="E13" s="15">
        <f t="shared" si="0"/>
        <v>1098.1409756097569</v>
      </c>
      <c r="F13" s="10">
        <v>2</v>
      </c>
      <c r="G13" s="9">
        <f>G5*2</f>
        <v>2196.2819512195138</v>
      </c>
      <c r="N13" s="1"/>
    </row>
    <row r="14" spans="1:14" ht="15.6" customHeight="1" x14ac:dyDescent="0.25">
      <c r="A14" s="6" t="s">
        <v>11</v>
      </c>
      <c r="B14" s="8">
        <v>1383.36</v>
      </c>
      <c r="D14" s="4" t="s">
        <v>78</v>
      </c>
      <c r="E14" s="15">
        <f t="shared" si="0"/>
        <v>1098.1409756097569</v>
      </c>
      <c r="F14" s="10">
        <v>7</v>
      </c>
      <c r="G14" s="9">
        <f>G5*7</f>
        <v>7686.9868292682986</v>
      </c>
      <c r="N14" s="1"/>
    </row>
    <row r="15" spans="1:14" ht="15.6" customHeight="1" x14ac:dyDescent="0.25">
      <c r="A15" s="6" t="s">
        <v>12</v>
      </c>
      <c r="B15" s="8">
        <v>1383.36</v>
      </c>
      <c r="D15" s="4"/>
      <c r="E15" s="4"/>
      <c r="F15" s="10">
        <f>SUM(F7:F14)</f>
        <v>41</v>
      </c>
      <c r="G15" s="4">
        <f>SUM(G7:G14)</f>
        <v>45023.780000000028</v>
      </c>
      <c r="N15" s="1"/>
    </row>
    <row r="16" spans="1:14" ht="15.6" customHeight="1" x14ac:dyDescent="0.25">
      <c r="A16" s="6" t="s">
        <v>13</v>
      </c>
      <c r="B16" s="8">
        <v>1383.36</v>
      </c>
      <c r="N16" s="1"/>
    </row>
    <row r="17" spans="1:14" ht="15.6" customHeight="1" x14ac:dyDescent="0.25">
      <c r="A17" s="6" t="s">
        <v>14</v>
      </c>
      <c r="B17" s="8">
        <v>1383.36</v>
      </c>
      <c r="N17" s="1"/>
    </row>
    <row r="18" spans="1:14" ht="15.6" customHeight="1" x14ac:dyDescent="0.25">
      <c r="A18" s="6" t="s">
        <v>15</v>
      </c>
      <c r="B18" s="7">
        <v>466.68</v>
      </c>
      <c r="N18" s="1"/>
    </row>
    <row r="19" spans="1:14" ht="15.6" customHeight="1" x14ac:dyDescent="0.25">
      <c r="A19" s="6" t="s">
        <v>16</v>
      </c>
      <c r="B19" s="7">
        <v>466.68</v>
      </c>
      <c r="N19" s="1"/>
    </row>
    <row r="20" spans="1:14" ht="15.6" customHeight="1" x14ac:dyDescent="0.25">
      <c r="A20" s="6" t="s">
        <v>17</v>
      </c>
      <c r="B20" s="8">
        <v>1161.3599999999999</v>
      </c>
      <c r="N20" s="1"/>
    </row>
    <row r="21" spans="1:14" ht="15.6" customHeight="1" x14ac:dyDescent="0.25">
      <c r="A21" s="6" t="s">
        <v>18</v>
      </c>
      <c r="B21" s="8">
        <v>1161.3599999999999</v>
      </c>
      <c r="N21" s="1"/>
    </row>
    <row r="22" spans="1:14" ht="15.6" customHeight="1" x14ac:dyDescent="0.25">
      <c r="A22" s="6" t="s">
        <v>19</v>
      </c>
      <c r="B22" s="8">
        <v>1161.3599999999999</v>
      </c>
      <c r="N22" s="1"/>
    </row>
    <row r="23" spans="1:14" ht="15.6" customHeight="1" x14ac:dyDescent="0.25">
      <c r="A23" s="6" t="s">
        <v>20</v>
      </c>
      <c r="B23" s="8">
        <v>1161.3599999999999</v>
      </c>
      <c r="N23" s="1"/>
    </row>
    <row r="24" spans="1:14" ht="15.6" customHeight="1" x14ac:dyDescent="0.25">
      <c r="A24" s="6" t="s">
        <v>21</v>
      </c>
      <c r="B24" s="8">
        <v>1277.76</v>
      </c>
      <c r="N24" s="1"/>
    </row>
    <row r="25" spans="1:14" ht="15.6" customHeight="1" x14ac:dyDescent="0.25">
      <c r="A25" s="6" t="s">
        <v>22</v>
      </c>
      <c r="B25" s="7">
        <v>497.28</v>
      </c>
      <c r="N25" s="1"/>
    </row>
    <row r="26" spans="1:14" ht="15.6" customHeight="1" x14ac:dyDescent="0.25">
      <c r="A26" s="6" t="s">
        <v>23</v>
      </c>
      <c r="B26" s="7">
        <v>643.44000000000005</v>
      </c>
      <c r="N26" s="1"/>
    </row>
    <row r="27" spans="1:14" ht="15.6" customHeight="1" x14ac:dyDescent="0.25">
      <c r="A27" s="6" t="s">
        <v>24</v>
      </c>
      <c r="B27" s="8">
        <v>1705.56</v>
      </c>
      <c r="N27" s="1"/>
    </row>
    <row r="28" spans="1:14" ht="15.6" customHeight="1" x14ac:dyDescent="0.25">
      <c r="A28" s="6" t="s">
        <v>25</v>
      </c>
      <c r="B28" s="8">
        <v>1705.56</v>
      </c>
      <c r="N28" s="1"/>
    </row>
    <row r="29" spans="1:14" ht="15.6" customHeight="1" x14ac:dyDescent="0.25">
      <c r="A29" s="6" t="s">
        <v>26</v>
      </c>
      <c r="B29" s="8">
        <v>1705.56</v>
      </c>
      <c r="N29" s="1"/>
    </row>
    <row r="30" spans="1:14" ht="15.6" customHeight="1" x14ac:dyDescent="0.25">
      <c r="A30" s="6" t="s">
        <v>27</v>
      </c>
      <c r="B30" s="7">
        <v>484.08</v>
      </c>
      <c r="N30" s="1"/>
    </row>
    <row r="31" spans="1:14" ht="15.6" customHeight="1" x14ac:dyDescent="0.25">
      <c r="A31" s="6" t="s">
        <v>28</v>
      </c>
      <c r="B31" s="7">
        <v>438.24</v>
      </c>
      <c r="N31" s="1"/>
    </row>
    <row r="32" spans="1:14" ht="15.6" customHeight="1" x14ac:dyDescent="0.25">
      <c r="A32" s="6" t="s">
        <v>29</v>
      </c>
      <c r="B32" s="7">
        <v>438.24</v>
      </c>
      <c r="N32" s="1"/>
    </row>
    <row r="33" spans="1:14" ht="15.6" customHeight="1" x14ac:dyDescent="0.25">
      <c r="A33" s="6" t="s">
        <v>30</v>
      </c>
      <c r="B33" s="7">
        <v>438.24</v>
      </c>
      <c r="N33" s="1"/>
    </row>
    <row r="34" spans="1:14" ht="15.6" customHeight="1" x14ac:dyDescent="0.25">
      <c r="A34" s="6" t="s">
        <v>31</v>
      </c>
      <c r="B34" s="7">
        <v>438.24</v>
      </c>
      <c r="N34" s="1"/>
    </row>
    <row r="35" spans="1:14" ht="15.6" customHeight="1" x14ac:dyDescent="0.25">
      <c r="A35" s="6" t="s">
        <v>32</v>
      </c>
      <c r="B35" s="7">
        <v>438.24</v>
      </c>
      <c r="N35" s="1"/>
    </row>
    <row r="36" spans="1:14" ht="15.6" customHeight="1" x14ac:dyDescent="0.25">
      <c r="A36" s="6" t="s">
        <v>33</v>
      </c>
      <c r="B36" s="7">
        <v>438.24</v>
      </c>
      <c r="N36" s="1"/>
    </row>
    <row r="37" spans="1:14" ht="15.6" customHeight="1" x14ac:dyDescent="0.25">
      <c r="A37" s="6" t="s">
        <v>34</v>
      </c>
      <c r="B37" s="7">
        <v>438.24</v>
      </c>
      <c r="N37" s="1"/>
    </row>
    <row r="38" spans="1:14" ht="15.6" customHeight="1" x14ac:dyDescent="0.25">
      <c r="A38" s="6" t="s">
        <v>35</v>
      </c>
      <c r="B38" s="7">
        <v>438.24</v>
      </c>
      <c r="N38" s="1"/>
    </row>
    <row r="39" spans="1:14" ht="15.6" customHeight="1" x14ac:dyDescent="0.25">
      <c r="A39" s="6" t="s">
        <v>36</v>
      </c>
      <c r="B39" s="7">
        <v>438.24</v>
      </c>
      <c r="N39" s="1"/>
    </row>
    <row r="40" spans="1:14" ht="15.6" customHeight="1" x14ac:dyDescent="0.25">
      <c r="A40" s="6" t="s">
        <v>37</v>
      </c>
      <c r="B40" s="7">
        <v>509.76</v>
      </c>
      <c r="N40" s="1"/>
    </row>
    <row r="41" spans="1:14" ht="15.6" customHeight="1" x14ac:dyDescent="0.25">
      <c r="A41" s="6" t="s">
        <v>38</v>
      </c>
      <c r="B41" s="7">
        <v>509.76</v>
      </c>
      <c r="N41" s="1"/>
    </row>
    <row r="42" spans="1:14" ht="15.6" customHeight="1" x14ac:dyDescent="0.25">
      <c r="A42" s="6" t="s">
        <v>39</v>
      </c>
      <c r="B42" s="7">
        <v>509.76</v>
      </c>
      <c r="N42" s="1"/>
    </row>
    <row r="43" spans="1:14" ht="15.6" customHeight="1" x14ac:dyDescent="0.25">
      <c r="A43" s="6" t="s">
        <v>40</v>
      </c>
      <c r="B43" s="7">
        <v>509.76</v>
      </c>
      <c r="N43" s="1"/>
    </row>
    <row r="44" spans="1:14" ht="15.6" customHeight="1" x14ac:dyDescent="0.25">
      <c r="A44" s="6" t="s">
        <v>41</v>
      </c>
      <c r="B44" s="7">
        <v>708.36</v>
      </c>
      <c r="N44" s="1"/>
    </row>
    <row r="45" spans="1:14" ht="15.6" customHeight="1" x14ac:dyDescent="0.25">
      <c r="A45" s="6" t="s">
        <v>42</v>
      </c>
      <c r="B45" s="7">
        <v>708.36</v>
      </c>
      <c r="N45" s="1"/>
    </row>
    <row r="46" spans="1:14" ht="15.6" customHeight="1" x14ac:dyDescent="0.25">
      <c r="A46" s="6" t="s">
        <v>43</v>
      </c>
      <c r="B46" s="7">
        <v>138.84</v>
      </c>
      <c r="N46" s="1"/>
    </row>
    <row r="47" spans="1:14" ht="15.6" customHeight="1" x14ac:dyDescent="0.25">
      <c r="A47" s="6" t="s">
        <v>44</v>
      </c>
      <c r="B47" s="7">
        <v>111.84</v>
      </c>
      <c r="N47" s="1"/>
    </row>
    <row r="48" spans="1:14" ht="15.6" customHeight="1" x14ac:dyDescent="0.25">
      <c r="A48" s="6" t="s">
        <v>45</v>
      </c>
      <c r="B48" s="7">
        <v>833.16</v>
      </c>
      <c r="N48" s="1"/>
    </row>
    <row r="49" spans="1:14" ht="15.6" customHeight="1" x14ac:dyDescent="0.25">
      <c r="A49" s="6" t="s">
        <v>46</v>
      </c>
      <c r="B49" s="7">
        <v>833.16</v>
      </c>
      <c r="N49" s="1"/>
    </row>
    <row r="50" spans="1:14" ht="15.6" customHeight="1" x14ac:dyDescent="0.25">
      <c r="A50" s="6" t="s">
        <v>47</v>
      </c>
      <c r="B50" s="7">
        <v>833.16</v>
      </c>
      <c r="N50" s="1"/>
    </row>
    <row r="51" spans="1:14" ht="15.6" customHeight="1" x14ac:dyDescent="0.25">
      <c r="A51" s="6" t="s">
        <v>48</v>
      </c>
      <c r="B51" s="7">
        <v>833.16</v>
      </c>
      <c r="N51" s="1"/>
    </row>
    <row r="52" spans="1:14" ht="15.6" customHeight="1" x14ac:dyDescent="0.25">
      <c r="A52" s="6" t="s">
        <v>49</v>
      </c>
      <c r="B52" s="7">
        <v>833.16</v>
      </c>
      <c r="N52" s="1"/>
    </row>
    <row r="53" spans="1:14" ht="15.6" customHeight="1" x14ac:dyDescent="0.25">
      <c r="A53" s="6" t="s">
        <v>50</v>
      </c>
      <c r="B53" s="7">
        <v>833.16</v>
      </c>
      <c r="N53" s="1"/>
    </row>
    <row r="54" spans="1:14" ht="15.6" customHeight="1" x14ac:dyDescent="0.25">
      <c r="A54" s="6" t="s">
        <v>51</v>
      </c>
      <c r="B54" s="7">
        <v>833.16</v>
      </c>
      <c r="N54" s="1"/>
    </row>
    <row r="55" spans="1:14" ht="15.6" customHeight="1" x14ac:dyDescent="0.25">
      <c r="A55" s="6" t="s">
        <v>52</v>
      </c>
      <c r="B55" s="7">
        <v>833.16</v>
      </c>
      <c r="N55" s="1"/>
    </row>
    <row r="56" spans="1:14" ht="15.6" customHeight="1" x14ac:dyDescent="0.25">
      <c r="A56" s="6" t="s">
        <v>53</v>
      </c>
      <c r="B56" s="7">
        <v>500.04</v>
      </c>
      <c r="N56" s="1"/>
    </row>
    <row r="57" spans="1:14" ht="15.6" customHeight="1" x14ac:dyDescent="0.25">
      <c r="A57" s="6" t="s">
        <v>54</v>
      </c>
      <c r="B57" s="7">
        <v>500.04</v>
      </c>
      <c r="N57" s="1"/>
    </row>
    <row r="58" spans="1:14" ht="15.6" customHeight="1" x14ac:dyDescent="0.25">
      <c r="A58" s="6" t="s">
        <v>55</v>
      </c>
      <c r="B58" s="7">
        <v>206.26</v>
      </c>
      <c r="N58" s="1"/>
    </row>
    <row r="59" spans="1:14" ht="15.6" customHeight="1" x14ac:dyDescent="0.25">
      <c r="A59" s="6" t="s">
        <v>56</v>
      </c>
      <c r="B59" s="7">
        <v>206.26</v>
      </c>
      <c r="N59" s="1"/>
    </row>
    <row r="60" spans="1:14" ht="15.6" customHeight="1" x14ac:dyDescent="0.25">
      <c r="A60" s="6" t="s">
        <v>57</v>
      </c>
      <c r="B60" s="7">
        <v>138.84</v>
      </c>
      <c r="N60" s="1"/>
    </row>
    <row r="61" spans="1:14" ht="15.6" customHeight="1" x14ac:dyDescent="0.25">
      <c r="A61" s="6" t="s">
        <v>58</v>
      </c>
      <c r="B61" s="7">
        <v>138.84</v>
      </c>
      <c r="N61" s="1"/>
    </row>
    <row r="62" spans="1:14" ht="15.6" customHeight="1" x14ac:dyDescent="0.25">
      <c r="A62" s="6" t="s">
        <v>59</v>
      </c>
      <c r="B62" s="7">
        <v>138.84</v>
      </c>
      <c r="N62" s="1"/>
    </row>
    <row r="63" spans="1:14" ht="15.6" customHeight="1" x14ac:dyDescent="0.25">
      <c r="A63" s="6" t="s">
        <v>60</v>
      </c>
      <c r="B63" s="7">
        <v>138.84</v>
      </c>
      <c r="N63" s="1"/>
    </row>
    <row r="64" spans="1:14" ht="15.6" customHeight="1" x14ac:dyDescent="0.25">
      <c r="A64" s="6" t="s">
        <v>61</v>
      </c>
      <c r="B64" s="7">
        <v>916.5</v>
      </c>
      <c r="N64" s="1"/>
    </row>
    <row r="65" spans="1:14" ht="15.6" customHeight="1" x14ac:dyDescent="0.25">
      <c r="A65" s="6" t="s">
        <v>62</v>
      </c>
      <c r="B65" s="7">
        <v>916.5</v>
      </c>
      <c r="N65" s="1"/>
    </row>
    <row r="66" spans="1:14" ht="15.6" customHeight="1" x14ac:dyDescent="0.25">
      <c r="A66" s="6" t="s">
        <v>63</v>
      </c>
      <c r="B66" s="7">
        <v>916.5</v>
      </c>
      <c r="N66" s="1"/>
    </row>
    <row r="67" spans="1:14" ht="15.75" x14ac:dyDescent="0.25">
      <c r="A67" s="6" t="s">
        <v>64</v>
      </c>
      <c r="B67" s="7">
        <v>916.5</v>
      </c>
      <c r="N67" s="1"/>
    </row>
    <row r="68" spans="1:14" ht="15.75" x14ac:dyDescent="0.25">
      <c r="A68" s="6" t="s">
        <v>65</v>
      </c>
      <c r="B68" s="7">
        <v>916.5</v>
      </c>
      <c r="N68" s="1"/>
    </row>
    <row r="69" spans="1:14" ht="15.75" x14ac:dyDescent="0.25">
      <c r="A69" s="12" t="s">
        <v>79</v>
      </c>
      <c r="B69" s="13">
        <f>SUM(B5:B68)</f>
        <v>45023.780000000028</v>
      </c>
      <c r="N69" s="1"/>
    </row>
    <row r="70" spans="1:14" ht="15.75" x14ac:dyDescent="0.25">
      <c r="A70" s="1"/>
      <c r="B70" s="1"/>
      <c r="N70" s="1"/>
    </row>
    <row r="71" spans="1:14" ht="15.75" x14ac:dyDescent="0.25">
      <c r="A71" s="1"/>
      <c r="B71" s="1"/>
      <c r="N71" s="1"/>
    </row>
    <row r="72" spans="1:14" ht="15.75" x14ac:dyDescent="0.25">
      <c r="A72" s="1"/>
      <c r="B72" s="1"/>
      <c r="N72" s="1"/>
    </row>
    <row r="73" spans="1:14" ht="15.75" x14ac:dyDescent="0.25">
      <c r="A73" s="1"/>
      <c r="B73" s="1"/>
      <c r="N73" s="1"/>
    </row>
    <row r="74" spans="1:14" ht="15.75" x14ac:dyDescent="0.25">
      <c r="A74" s="1"/>
      <c r="B74" s="1"/>
      <c r="N74" s="1"/>
    </row>
    <row r="75" spans="1:14" ht="15.75" x14ac:dyDescent="0.25">
      <c r="A75" s="1"/>
      <c r="B75" s="1"/>
      <c r="N75" s="1"/>
    </row>
    <row r="76" spans="1:14" ht="15.75" x14ac:dyDescent="0.25">
      <c r="A76" s="1"/>
      <c r="B76" s="1"/>
      <c r="N76" s="1"/>
    </row>
    <row r="77" spans="1:14" ht="15.75" x14ac:dyDescent="0.25">
      <c r="A77" s="1"/>
      <c r="B77" s="1"/>
      <c r="N77" s="1"/>
    </row>
    <row r="78" spans="1:14" ht="15.75" x14ac:dyDescent="0.25">
      <c r="A78" s="1"/>
      <c r="B78" s="1"/>
      <c r="N78" s="1"/>
    </row>
    <row r="79" spans="1:14" ht="15.75" x14ac:dyDescent="0.25">
      <c r="A79" s="1"/>
      <c r="B79" s="1"/>
    </row>
    <row r="80" spans="1:14" ht="15.75" x14ac:dyDescent="0.25">
      <c r="A80" s="1"/>
      <c r="B80" s="1"/>
    </row>
    <row r="81" spans="1:2" ht="15.75" x14ac:dyDescent="0.25">
      <c r="A81" s="1"/>
      <c r="B81" s="1"/>
    </row>
    <row r="82" spans="1:2" ht="15.75" x14ac:dyDescent="0.25">
      <c r="A82" s="1"/>
      <c r="B82" s="1"/>
    </row>
    <row r="83" spans="1:2" ht="15.75" x14ac:dyDescent="0.25">
      <c r="A83" s="1"/>
      <c r="B83" s="1"/>
    </row>
    <row r="84" spans="1:2" ht="15.75" x14ac:dyDescent="0.25">
      <c r="A84" s="1"/>
      <c r="B84" s="1"/>
    </row>
    <row r="85" spans="1:2" ht="15.75" x14ac:dyDescent="0.25">
      <c r="A85" s="1"/>
      <c r="B85" s="1"/>
    </row>
    <row r="86" spans="1:2" ht="15.75" x14ac:dyDescent="0.25">
      <c r="A86" s="1"/>
      <c r="B86" s="1"/>
    </row>
    <row r="87" spans="1:2" ht="15.75" x14ac:dyDescent="0.25">
      <c r="A87" s="1"/>
      <c r="B87" s="1"/>
    </row>
    <row r="88" spans="1:2" ht="15.75" x14ac:dyDescent="0.25">
      <c r="A88" s="1"/>
      <c r="B88" s="1"/>
    </row>
    <row r="89" spans="1:2" ht="15.75" x14ac:dyDescent="0.25">
      <c r="A89" s="1"/>
      <c r="B89" s="1"/>
    </row>
    <row r="90" spans="1:2" ht="15.75" x14ac:dyDescent="0.25">
      <c r="A90" s="1"/>
      <c r="B90" s="1"/>
    </row>
    <row r="91" spans="1:2" ht="15.75" x14ac:dyDescent="0.25">
      <c r="A91" s="1"/>
      <c r="B91" s="1"/>
    </row>
    <row r="92" spans="1:2" ht="15.75" x14ac:dyDescent="0.25">
      <c r="A92" s="1"/>
      <c r="B92" s="1"/>
    </row>
    <row r="93" spans="1:2" ht="15.75" x14ac:dyDescent="0.25">
      <c r="A93" s="1"/>
      <c r="B93" s="1"/>
    </row>
    <row r="94" spans="1:2" ht="15.75" x14ac:dyDescent="0.25">
      <c r="A94" s="1"/>
      <c r="B94" s="1"/>
    </row>
    <row r="95" spans="1:2" ht="15.75" x14ac:dyDescent="0.25">
      <c r="A95" s="1"/>
      <c r="B95" s="1"/>
    </row>
    <row r="96" spans="1:2" ht="15.75" x14ac:dyDescent="0.25">
      <c r="A96" s="1"/>
      <c r="B96" s="1"/>
    </row>
    <row r="97" spans="1:2" ht="15.75" x14ac:dyDescent="0.25">
      <c r="A97" s="1"/>
      <c r="B97" s="1"/>
    </row>
    <row r="98" spans="1:2" ht="15.75" x14ac:dyDescent="0.25">
      <c r="A98" s="1"/>
      <c r="B98" s="1"/>
    </row>
    <row r="99" spans="1:2" ht="15.75" x14ac:dyDescent="0.25">
      <c r="A99" s="1"/>
      <c r="B99" s="1"/>
    </row>
    <row r="100" spans="1:2" ht="15.75" x14ac:dyDescent="0.25">
      <c r="A100" s="1"/>
      <c r="B100" s="1"/>
    </row>
    <row r="101" spans="1:2" ht="15.75" x14ac:dyDescent="0.25">
      <c r="A101" s="1"/>
      <c r="B101" s="1"/>
    </row>
  </sheetData>
  <pageMargins left="0.70866141732283472" right="0.11811023622047245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</dc:creator>
  <cp:lastModifiedBy>user-tmr</cp:lastModifiedBy>
  <cp:lastPrinted>2024-08-15T11:58:27Z</cp:lastPrinted>
  <dcterms:created xsi:type="dcterms:W3CDTF">2015-06-05T18:19:34Z</dcterms:created>
  <dcterms:modified xsi:type="dcterms:W3CDTF">2024-08-15T11:58:33Z</dcterms:modified>
</cp:coreProperties>
</file>